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60" activeTab="0"/>
  </bookViews>
  <sheets>
    <sheet name="ETH" sheetId="1" r:id="rId1"/>
    <sheet name="KZN212" sheetId="2" r:id="rId2"/>
    <sheet name="KZN213" sheetId="3" r:id="rId3"/>
    <sheet name="KZN214" sheetId="4" r:id="rId4"/>
    <sheet name="KZN216" sheetId="5" r:id="rId5"/>
    <sheet name="DC21" sheetId="6" r:id="rId6"/>
    <sheet name="KZN221" sheetId="7" r:id="rId7"/>
    <sheet name="KZN222" sheetId="8" r:id="rId8"/>
    <sheet name="KZN223" sheetId="9" r:id="rId9"/>
    <sheet name="KZN224" sheetId="10" r:id="rId10"/>
    <sheet name="KZN225" sheetId="11" r:id="rId11"/>
    <sheet name="KZN226" sheetId="12" r:id="rId12"/>
    <sheet name="KZN227" sheetId="13" r:id="rId13"/>
    <sheet name="DC22" sheetId="14" r:id="rId14"/>
    <sheet name="KZN235" sheetId="15" r:id="rId15"/>
    <sheet name="KZN237" sheetId="16" r:id="rId16"/>
    <sheet name="KZN238" sheetId="17" r:id="rId17"/>
    <sheet name="DC23" sheetId="18" r:id="rId18"/>
    <sheet name="KZN241" sheetId="19" r:id="rId19"/>
    <sheet name="KZN242" sheetId="20" r:id="rId20"/>
    <sheet name="KZN244" sheetId="21" r:id="rId21"/>
    <sheet name="KZN245" sheetId="22" r:id="rId22"/>
    <sheet name="DC24" sheetId="23" r:id="rId23"/>
    <sheet name="KZN252" sheetId="24" r:id="rId24"/>
    <sheet name="KZN253" sheetId="25" r:id="rId25"/>
    <sheet name="KZN254" sheetId="26" r:id="rId26"/>
    <sheet name="DC25" sheetId="27" r:id="rId27"/>
    <sheet name="KZN261" sheetId="28" r:id="rId28"/>
    <sheet name="KZN262" sheetId="29" r:id="rId29"/>
    <sheet name="KZN263" sheetId="30" r:id="rId30"/>
    <sheet name="KZN265" sheetId="31" r:id="rId31"/>
    <sheet name="KZN266" sheetId="32" r:id="rId32"/>
    <sheet name="DC26" sheetId="33" r:id="rId33"/>
    <sheet name="KZN271" sheetId="34" r:id="rId34"/>
    <sheet name="KZN272" sheetId="35" r:id="rId35"/>
    <sheet name="KZN275" sheetId="36" r:id="rId36"/>
    <sheet name="KZN276" sheetId="37" r:id="rId37"/>
    <sheet name="DC27" sheetId="38" r:id="rId38"/>
    <sheet name="KZN281" sheetId="39" r:id="rId39"/>
    <sheet name="KZN282" sheetId="40" r:id="rId40"/>
    <sheet name="KZN284" sheetId="41" r:id="rId41"/>
    <sheet name="KZN285" sheetId="42" r:id="rId42"/>
    <sheet name="KZN286" sheetId="43" r:id="rId43"/>
    <sheet name="DC28" sheetId="44" r:id="rId44"/>
    <sheet name="KZN291" sheetId="45" r:id="rId45"/>
    <sheet name="KZN292" sheetId="46" r:id="rId46"/>
    <sheet name="KZN293" sheetId="47" r:id="rId47"/>
    <sheet name="KZN294" sheetId="48" r:id="rId48"/>
    <sheet name="DC29" sheetId="49" r:id="rId49"/>
    <sheet name="KZN433" sheetId="50" r:id="rId50"/>
    <sheet name="KZN434" sheetId="51" r:id="rId51"/>
    <sheet name="KZN435" sheetId="52" r:id="rId52"/>
    <sheet name="KZN436" sheetId="53" r:id="rId53"/>
    <sheet name="DC43" sheetId="54" r:id="rId54"/>
  </sheets>
  <definedNames>
    <definedName name="_xlnm.Print_Area" localSheetId="5">'DC21'!$A$1:$K$89</definedName>
    <definedName name="_xlnm.Print_Area" localSheetId="13">'DC22'!$A$1:$K$89</definedName>
    <definedName name="_xlnm.Print_Area" localSheetId="17">'DC23'!$A$1:$K$89</definedName>
    <definedName name="_xlnm.Print_Area" localSheetId="22">'DC24'!$A$1:$K$89</definedName>
    <definedName name="_xlnm.Print_Area" localSheetId="26">'DC25'!$A$1:$K$89</definedName>
    <definedName name="_xlnm.Print_Area" localSheetId="32">'DC26'!$A$1:$K$89</definedName>
    <definedName name="_xlnm.Print_Area" localSheetId="37">'DC27'!$A$1:$K$89</definedName>
    <definedName name="_xlnm.Print_Area" localSheetId="43">'DC28'!$A$1:$K$89</definedName>
    <definedName name="_xlnm.Print_Area" localSheetId="48">'DC29'!$A$1:$K$89</definedName>
    <definedName name="_xlnm.Print_Area" localSheetId="53">'DC43'!$A$1:$K$89</definedName>
    <definedName name="_xlnm.Print_Area" localSheetId="0">'ETH'!$A$1:$K$89</definedName>
    <definedName name="_xlnm.Print_Area" localSheetId="1">'KZN212'!$A$1:$K$89</definedName>
    <definedName name="_xlnm.Print_Area" localSheetId="2">'KZN213'!$A$1:$K$89</definedName>
    <definedName name="_xlnm.Print_Area" localSheetId="3">'KZN214'!$A$1:$K$89</definedName>
    <definedName name="_xlnm.Print_Area" localSheetId="4">'KZN216'!$A$1:$K$89</definedName>
    <definedName name="_xlnm.Print_Area" localSheetId="6">'KZN221'!$A$1:$K$89</definedName>
    <definedName name="_xlnm.Print_Area" localSheetId="7">'KZN222'!$A$1:$K$89</definedName>
    <definedName name="_xlnm.Print_Area" localSheetId="8">'KZN223'!$A$1:$K$89</definedName>
    <definedName name="_xlnm.Print_Area" localSheetId="9">'KZN224'!$A$1:$K$89</definedName>
    <definedName name="_xlnm.Print_Area" localSheetId="10">'KZN225'!$A$1:$K$89</definedName>
    <definedName name="_xlnm.Print_Area" localSheetId="11">'KZN226'!$A$1:$K$89</definedName>
    <definedName name="_xlnm.Print_Area" localSheetId="12">'KZN227'!$A$1:$K$89</definedName>
    <definedName name="_xlnm.Print_Area" localSheetId="14">'KZN235'!$A$1:$K$89</definedName>
    <definedName name="_xlnm.Print_Area" localSheetId="15">'KZN237'!$A$1:$K$89</definedName>
    <definedName name="_xlnm.Print_Area" localSheetId="16">'KZN238'!$A$1:$K$89</definedName>
    <definedName name="_xlnm.Print_Area" localSheetId="18">'KZN241'!$A$1:$K$89</definedName>
    <definedName name="_xlnm.Print_Area" localSheetId="19">'KZN242'!$A$1:$K$89</definedName>
    <definedName name="_xlnm.Print_Area" localSheetId="20">'KZN244'!$A$1:$K$89</definedName>
    <definedName name="_xlnm.Print_Area" localSheetId="21">'KZN245'!$A$1:$K$89</definedName>
    <definedName name="_xlnm.Print_Area" localSheetId="23">'KZN252'!$A$1:$K$89</definedName>
    <definedName name="_xlnm.Print_Area" localSheetId="24">'KZN253'!$A$1:$K$89</definedName>
    <definedName name="_xlnm.Print_Area" localSheetId="25">'KZN254'!$A$1:$K$89</definedName>
    <definedName name="_xlnm.Print_Area" localSheetId="27">'KZN261'!$A$1:$K$89</definedName>
    <definedName name="_xlnm.Print_Area" localSheetId="28">'KZN262'!$A$1:$K$89</definedName>
    <definedName name="_xlnm.Print_Area" localSheetId="29">'KZN263'!$A$1:$K$89</definedName>
    <definedName name="_xlnm.Print_Area" localSheetId="30">'KZN265'!$A$1:$K$89</definedName>
    <definedName name="_xlnm.Print_Area" localSheetId="31">'KZN266'!$A$1:$K$89</definedName>
    <definedName name="_xlnm.Print_Area" localSheetId="33">'KZN271'!$A$1:$K$89</definedName>
    <definedName name="_xlnm.Print_Area" localSheetId="34">'KZN272'!$A$1:$K$89</definedName>
    <definedName name="_xlnm.Print_Area" localSheetId="35">'KZN275'!$A$1:$K$89</definedName>
    <definedName name="_xlnm.Print_Area" localSheetId="36">'KZN276'!$A$1:$K$89</definedName>
    <definedName name="_xlnm.Print_Area" localSheetId="38">'KZN281'!$A$1:$K$89</definedName>
    <definedName name="_xlnm.Print_Area" localSheetId="39">'KZN282'!$A$1:$K$89</definedName>
    <definedName name="_xlnm.Print_Area" localSheetId="40">'KZN284'!$A$1:$K$89</definedName>
    <definedName name="_xlnm.Print_Area" localSheetId="41">'KZN285'!$A$1:$K$89</definedName>
    <definedName name="_xlnm.Print_Area" localSheetId="42">'KZN286'!$A$1:$K$89</definedName>
    <definedName name="_xlnm.Print_Area" localSheetId="44">'KZN291'!$A$1:$K$89</definedName>
    <definedName name="_xlnm.Print_Area" localSheetId="45">'KZN292'!$A$1:$K$89</definedName>
    <definedName name="_xlnm.Print_Area" localSheetId="46">'KZN293'!$A$1:$K$89</definedName>
    <definedName name="_xlnm.Print_Area" localSheetId="47">'KZN294'!$A$1:$K$89</definedName>
    <definedName name="_xlnm.Print_Area" localSheetId="49">'KZN433'!$A$1:$K$89</definedName>
    <definedName name="_xlnm.Print_Area" localSheetId="50">'KZN434'!$A$1:$K$89</definedName>
    <definedName name="_xlnm.Print_Area" localSheetId="51">'KZN435'!$A$1:$K$89</definedName>
    <definedName name="_xlnm.Print_Area" localSheetId="52">'KZN436'!$A$1:$K$89</definedName>
  </definedNames>
  <calcPr fullCalcOnLoad="1"/>
</workbook>
</file>

<file path=xl/sharedStrings.xml><?xml version="1.0" encoding="utf-8"?>
<sst xmlns="http://schemas.openxmlformats.org/spreadsheetml/2006/main" count="6156" uniqueCount="152">
  <si>
    <t>Kwazulu-Natal: eThekwini(ETH) - Table A10 Basic Service Delivery Measurement for 4th Quarter ended 30 June 2019 (Figures Finalised as at 2019/11/09)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</si>
  <si>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</si>
  <si>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</si>
  <si>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</si>
  <si>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</si>
  <si>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</si>
  <si>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</si>
  <si>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</si>
  <si>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</si>
  <si>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</si>
  <si>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</si>
  <si>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</si>
  <si>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</si>
  <si>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Budget Year 2019/20</t>
  </si>
  <si>
    <t>Budget Year 2020/21</t>
  </si>
  <si>
    <t>Budget Year 2021/22</t>
  </si>
  <si>
    <t>Household service targets</t>
  </si>
  <si>
    <t>1</t>
  </si>
  <si>
    <t>Water:</t>
  </si>
  <si>
    <t>Piped water inside dwelling</t>
  </si>
  <si>
    <t>Piped water inside yard (but not in dwelling)</t>
  </si>
  <si>
    <t>Using public tap (at least min.service level)</t>
  </si>
  <si>
    <t>2</t>
  </si>
  <si>
    <t>Other water supply (at least min.service level)</t>
  </si>
  <si>
    <t>4</t>
  </si>
  <si>
    <t>Minimum Service Level and Above sub-total</t>
  </si>
  <si>
    <t>Using public tap (&lt; min.service level)</t>
  </si>
  <si>
    <t>3</t>
  </si>
  <si>
    <t>Other water supply (&lt; min.service level)</t>
  </si>
  <si>
    <t>No water supply</t>
  </si>
  <si>
    <t>Below Minimum Service Level sub-total</t>
  </si>
  <si>
    <t>Total number of households</t>
  </si>
  <si>
    <t>5</t>
  </si>
  <si>
    <t>Sanitation/sewerage:</t>
  </si>
  <si>
    <t>Flush toilet (connected to sewerage)</t>
  </si>
  <si>
    <t>Flush toilet (with septic tank)</t>
  </si>
  <si>
    <t>Chemical toilet</t>
  </si>
  <si>
    <t>Pit toilet (ventilated)</t>
  </si>
  <si>
    <t>Other toilet provisions (&gt; min.service level)</t>
  </si>
  <si>
    <t>Bucket toilet</t>
  </si>
  <si>
    <t>Other toilet provisions (&lt; min.service level)</t>
  </si>
  <si>
    <t>No toilet provisions</t>
  </si>
  <si>
    <t>Energy:</t>
  </si>
  <si>
    <t>Electricity (at least min.service level)</t>
  </si>
  <si>
    <t>Electricity - prepaid (min.service level)</t>
  </si>
  <si>
    <t>Electricity (&lt; min.service level)</t>
  </si>
  <si>
    <t>Electricity - prepaid (&lt; min. service level)</t>
  </si>
  <si>
    <t>Other energy sources</t>
  </si>
  <si>
    <t>Refuse:</t>
  </si>
  <si>
    <t>Removed at least once a week</t>
  </si>
  <si>
    <t>Removed less frequently than once a week</t>
  </si>
  <si>
    <t>Using communal refuse dump</t>
  </si>
  <si>
    <t>Using own refuse dump</t>
  </si>
  <si>
    <t>Other rubbish disposal</t>
  </si>
  <si>
    <t>No rubbish disposal</t>
  </si>
  <si>
    <t>Households receiving Free Basic Service</t>
  </si>
  <si>
    <t>7</t>
  </si>
  <si>
    <t>Water (6 kilolitres per household per month)</t>
  </si>
  <si>
    <t>Sanitation (free minimum level service)</t>
  </si>
  <si>
    <t>Electricity/other energy (50kwh per household per month)</t>
  </si>
  <si>
    <t>Refuse (removed at least once a week)</t>
  </si>
  <si>
    <t>Cost of Free Basic Services provided - Formal Settlements</t>
  </si>
  <si>
    <t>8</t>
  </si>
  <si>
    <t>Water (6 kilolitres per indigent household per month)</t>
  </si>
  <si>
    <t>Sanitation (free sanitation service to indigent households)</t>
  </si>
  <si>
    <t>Electricity/other energy (50kwh per indigent household per month)</t>
  </si>
  <si>
    <t>Refuse (removed once a week for indigent households)</t>
  </si>
  <si>
    <t>Cost of Free Basic Services provided - Informal Formal Settlements</t>
  </si>
  <si>
    <t>Total cost of FBS provided</t>
  </si>
  <si>
    <t>Highest level of free service provided per household</t>
  </si>
  <si>
    <t>Property rates (R value threshold)</t>
  </si>
  <si>
    <t>Water (kilolitres per household per month)</t>
  </si>
  <si>
    <t>Sanitation (kilolitres per household per month)</t>
  </si>
  <si>
    <t>Sanitation (Rand per household per month)</t>
  </si>
  <si>
    <t>Electricity (kwh per household per month)</t>
  </si>
  <si>
    <t>Refuse (average litres per week)</t>
  </si>
  <si>
    <t>Revenue cost of subsidised services provided</t>
  </si>
  <si>
    <t>9</t>
  </si>
  <si>
    <t>Property rates (tariff adjustment) (impermissable values per section 1</t>
  </si>
  <si>
    <t>Prop. rates exempt., reduct., rebates and imperm. values in excess of</t>
  </si>
  <si>
    <t>Water (in excess of 6 kilolitres per indigent household per month)</t>
  </si>
  <si>
    <t>Sanitation (in excess of free sanitation service to indigent household</t>
  </si>
  <si>
    <t>Electricity/other energy (in excess of 50 kwh per indigent household p</t>
  </si>
  <si>
    <t>Refuse (in excess of one removal a week for indigent households)</t>
  </si>
  <si>
    <t>Municipal Housing - rental rebates</t>
  </si>
  <si>
    <t>Housing - top structure subsidies</t>
  </si>
  <si>
    <t>6</t>
  </si>
  <si>
    <t>Other</t>
  </si>
  <si>
    <t>Total revenue cost of subsidised services provided</t>
  </si>
  <si>
    <t>Kwazulu-Natal: Umdoni(KZN212) - Table A10 Basic Service Delivery Measurement for 4th Quarter ended 30 June 2019 (Figures Finalised as at 2019/11/09)</t>
  </si>
  <si>
    <t>Kwazulu-Natal: Umzumbe(KZN213) - Table A10 Basic Service Delivery Measurement for 4th Quarter ended 30 June 2019 (Figures Finalised as at 2019/11/09)</t>
  </si>
  <si>
    <t>Kwazulu-Natal: uMuziwabantu(KZN214) - Table A10 Basic Service Delivery Measurement for 4th Quarter ended 30 June 2019 (Figures Finalised as at 2019/11/09)</t>
  </si>
  <si>
    <t>Kwazulu-Natal: Ray Nkonyeni(KZN216) - Table A10 Basic Service Delivery Measurement for 4th Quarter ended 30 June 2019 (Figures Finalised as at 2019/11/09)</t>
  </si>
  <si>
    <t>Kwazulu-Natal: Ugu(DC21) - Table A10 Basic Service Delivery Measurement for 4th Quarter ended 30 June 2019 (Figures Finalised as at 2019/11/09)</t>
  </si>
  <si>
    <t>Kwazulu-Natal: uMshwathi(KZN221) - Table A10 Basic Service Delivery Measurement for 4th Quarter ended 30 June 2019 (Figures Finalised as at 2019/11/09)</t>
  </si>
  <si>
    <t>Kwazulu-Natal: uMngeni(KZN222) - Table A10 Basic Service Delivery Measurement for 4th Quarter ended 30 June 2019 (Figures Finalised as at 2019/11/09)</t>
  </si>
  <si>
    <t>Kwazulu-Natal: Mpofana(KZN223) - Table A10 Basic Service Delivery Measurement for 4th Quarter ended 30 June 2019 (Figures Finalised as at 2019/11/09)</t>
  </si>
  <si>
    <t>Kwazulu-Natal: Impendle(KZN224) - Table A10 Basic Service Delivery Measurement for 4th Quarter ended 30 June 2019 (Figures Finalised as at 2019/11/09)</t>
  </si>
  <si>
    <t>Kwazulu-Natal: Msunduzi(KZN225) - Table A10 Basic Service Delivery Measurement for 4th Quarter ended 30 June 2019 (Figures Finalised as at 2019/11/09)</t>
  </si>
  <si>
    <t>Kwazulu-Natal: Mkhambathini(KZN226) - Table A10 Basic Service Delivery Measurement for 4th Quarter ended 30 June 2019 (Figures Finalised as at 2019/11/09)</t>
  </si>
  <si>
    <t>Kwazulu-Natal: Richmond(KZN227) - Table A10 Basic Service Delivery Measurement for 4th Quarter ended 30 June 2019 (Figures Finalised as at 2019/11/09)</t>
  </si>
  <si>
    <t>Kwazulu-Natal: uMgungundlovu(DC22) - Table A10 Basic Service Delivery Measurement for 4th Quarter ended 30 June 2019 (Figures Finalised as at 2019/11/09)</t>
  </si>
  <si>
    <t>Kwazulu-Natal: Okhahlamba(KZN235) - Table A10 Basic Service Delivery Measurement for 4th Quarter ended 30 June 2019 (Figures Finalised as at 2019/11/09)</t>
  </si>
  <si>
    <t>Kwazulu-Natal: Inkosi Langalibalele(KZN237) - Table A10 Basic Service Delivery Measurement for 4th Quarter ended 30 June 2019 (Figures Finalised as at 2019/11/09)</t>
  </si>
  <si>
    <t>Kwazulu-Natal: Alfred Duma(KZN238) - Table A10 Basic Service Delivery Measurement for 4th Quarter ended 30 June 2019 (Figures Finalised as at 2019/11/09)</t>
  </si>
  <si>
    <t>Kwazulu-Natal: Uthukela(DC23) - Table A10 Basic Service Delivery Measurement for 4th Quarter ended 30 June 2019 (Figures Finalised as at 2019/11/09)</t>
  </si>
  <si>
    <t>Kwazulu-Natal: Endumeni(KZN241) - Table A10 Basic Service Delivery Measurement for 4th Quarter ended 30 June 2019 (Figures Finalised as at 2019/11/09)</t>
  </si>
  <si>
    <t>Kwazulu-Natal: Nquthu(KZN242) - Table A10 Basic Service Delivery Measurement for 4th Quarter ended 30 June 2019 (Figures Finalised as at 2019/11/09)</t>
  </si>
  <si>
    <t>Kwazulu-Natal: Msinga(KZN244) - Table A10 Basic Service Delivery Measurement for 4th Quarter ended 30 June 2019 (Figures Finalised as at 2019/11/09)</t>
  </si>
  <si>
    <t>Kwazulu-Natal: Umvoti(KZN245) - Table A10 Basic Service Delivery Measurement for 4th Quarter ended 30 June 2019 (Figures Finalised as at 2019/11/09)</t>
  </si>
  <si>
    <t>Kwazulu-Natal: Umzinyathi(DC24) - Table A10 Basic Service Delivery Measurement for 4th Quarter ended 30 June 2019 (Figures Finalised as at 2019/11/09)</t>
  </si>
  <si>
    <t>Kwazulu-Natal: Newcastle(KZN252) - Table A10 Basic Service Delivery Measurement for 4th Quarter ended 30 June 2019 (Figures Finalised as at 2019/11/09)</t>
  </si>
  <si>
    <t>Kwazulu-Natal: Emadlangeni(KZN253) - Table A10 Basic Service Delivery Measurement for 4th Quarter ended 30 June 2019 (Figures Finalised as at 2019/11/09)</t>
  </si>
  <si>
    <t>Kwazulu-Natal: Dannhauser(KZN254) - Table A10 Basic Service Delivery Measurement for 4th Quarter ended 30 June 2019 (Figures Finalised as at 2019/11/09)</t>
  </si>
  <si>
    <t>Kwazulu-Natal: Amajuba(DC25) - Table A10 Basic Service Delivery Measurement for 4th Quarter ended 30 June 2019 (Figures Finalised as at 2019/11/09)</t>
  </si>
  <si>
    <t>Kwazulu-Natal: eDumbe(KZN261) - Table A10 Basic Service Delivery Measurement for 4th Quarter ended 30 June 2019 (Figures Finalised as at 2019/11/09)</t>
  </si>
  <si>
    <t>Kwazulu-Natal: uPhongolo(KZN262) - Table A10 Basic Service Delivery Measurement for 4th Quarter ended 30 June 2019 (Figures Finalised as at 2019/11/09)</t>
  </si>
  <si>
    <t>Kwazulu-Natal: Abaqulusi(KZN263) - Table A10 Basic Service Delivery Measurement for 4th Quarter ended 30 June 2019 (Figures Finalised as at 2019/11/09)</t>
  </si>
  <si>
    <t>Kwazulu-Natal: Nongoma(KZN265) - Table A10 Basic Service Delivery Measurement for 4th Quarter ended 30 June 2019 (Figures Finalised as at 2019/11/09)</t>
  </si>
  <si>
    <t>Kwazulu-Natal: Ulundi(KZN266) - Table A10 Basic Service Delivery Measurement for 4th Quarter ended 30 June 2019 (Figures Finalised as at 2019/11/09)</t>
  </si>
  <si>
    <t>Kwazulu-Natal: Zululand(DC26) - Table A10 Basic Service Delivery Measurement for 4th Quarter ended 30 June 2019 (Figures Finalised as at 2019/11/09)</t>
  </si>
  <si>
    <t>Kwazulu-Natal: Umhlabuyalingana(KZN271) - Table A10 Basic Service Delivery Measurement for 4th Quarter ended 30 June 2019 (Figures Finalised as at 2019/11/09)</t>
  </si>
  <si>
    <t>Kwazulu-Natal: Jozini(KZN272) - Table A10 Basic Service Delivery Measurement for 4th Quarter ended 30 June 2019 (Figures Finalised as at 2019/11/09)</t>
  </si>
  <si>
    <t>Kwazulu-Natal: Mtubatuba(KZN275) - Table A10 Basic Service Delivery Measurement for 4th Quarter ended 30 June 2019 (Figures Finalised as at 2019/11/09)</t>
  </si>
  <si>
    <t>Kwazulu-Natal: Hlabisa Big Five(KZN276) - Table A10 Basic Service Delivery Measurement for 4th Quarter ended 30 June 2019 (Figures Finalised as at 2019/11/09)</t>
  </si>
  <si>
    <t>Kwazulu-Natal: Umkhanyakude(DC27) - Table A10 Basic Service Delivery Measurement for 4th Quarter ended 30 June 2019 (Figures Finalised as at 2019/11/09)</t>
  </si>
  <si>
    <t>Kwazulu-Natal: Mfolozi(KZN281) - Table A10 Basic Service Delivery Measurement for 4th Quarter ended 30 June 2019 (Figures Finalised as at 2019/11/09)</t>
  </si>
  <si>
    <t>Kwazulu-Natal: uMhlathuze(KZN282) - Table A10 Basic Service Delivery Measurement for 4th Quarter ended 30 June 2019 (Figures Finalised as at 2019/11/09)</t>
  </si>
  <si>
    <t>Kwazulu-Natal: uMlalazi(KZN284) - Table A10 Basic Service Delivery Measurement for 4th Quarter ended 30 June 2019 (Figures Finalised as at 2019/11/09)</t>
  </si>
  <si>
    <t>Kwazulu-Natal: Mthonjaneni(KZN285) - Table A10 Basic Service Delivery Measurement for 4th Quarter ended 30 June 2019 (Figures Finalised as at 2019/11/09)</t>
  </si>
  <si>
    <t>Kwazulu-Natal: Nkandla(KZN286) - Table A10 Basic Service Delivery Measurement for 4th Quarter ended 30 June 2019 (Figures Finalised as at 2019/11/09)</t>
  </si>
  <si>
    <t>Kwazulu-Natal: King Cetshwayo(DC28) - Table A10 Basic Service Delivery Measurement for 4th Quarter ended 30 June 2019 (Figures Finalised as at 2019/11/09)</t>
  </si>
  <si>
    <t>Kwazulu-Natal: Mandeni(KZN291) - Table A10 Basic Service Delivery Measurement for 4th Quarter ended 30 June 2019 (Figures Finalised as at 2019/11/09)</t>
  </si>
  <si>
    <t>Kwazulu-Natal: KwaDukuza(KZN292) - Table A10 Basic Service Delivery Measurement for 4th Quarter ended 30 June 2019 (Figures Finalised as at 2019/11/09)</t>
  </si>
  <si>
    <t>Kwazulu-Natal: Ndwedwe(KZN293) - Table A10 Basic Service Delivery Measurement for 4th Quarter ended 30 June 2019 (Figures Finalised as at 2019/11/09)</t>
  </si>
  <si>
    <t>Kwazulu-Natal: Maphumulo(KZN294) - Table A10 Basic Service Delivery Measurement for 4th Quarter ended 30 June 2019 (Figures Finalised as at 2019/11/09)</t>
  </si>
  <si>
    <t>Kwazulu-Natal: iLembe(DC29) - Table A10 Basic Service Delivery Measurement for 4th Quarter ended 30 June 2019 (Figures Finalised as at 2019/11/09)</t>
  </si>
  <si>
    <t>Kwazulu-Natal: Greater Kokstad(KZN433) - Table A10 Basic Service Delivery Measurement for 4th Quarter ended 30 June 2019 (Figures Finalised as at 2019/11/09)</t>
  </si>
  <si>
    <t>Kwazulu-Natal: Ubuhlebezwe(KZN434) - Table A10 Basic Service Delivery Measurement for 4th Quarter ended 30 June 2019 (Figures Finalised as at 2019/11/09)</t>
  </si>
  <si>
    <t>Kwazulu-Natal: Umzimkhulu(KZN435) - Table A10 Basic Service Delivery Measurement for 4th Quarter ended 30 June 2019 (Figures Finalised as at 2019/11/09)</t>
  </si>
  <si>
    <t>Kwazulu-Natal: Dr Nkosazana Dlamini Zuma(KZN436) - Table A10 Basic Service Delivery Measurement for 4th Quarter ended 30 June 2019 (Figures Finalised as at 2019/11/09)</t>
  </si>
  <si>
    <t>Kwazulu-Natal: Harry Gwala(DC43) - Table A10 Basic Service Delivery Measurement for 4th Quarter ended 30 June 2019 (Figures Finalised as at 2019/11/09)</t>
  </si>
  <si>
    <t>References</t>
  </si>
  <si>
    <t>1. Include services provided by another entity; e.g. Eskom</t>
  </si>
  <si>
    <t>2. Stand distance &lt;= 200m from dwelling</t>
  </si>
  <si>
    <t>3. Stand distance &gt; 200m from dwelling</t>
  </si>
  <si>
    <t>4. Borehole, spring, rain-water tank etc.</t>
  </si>
  <si>
    <t>5. Must agree to total number of households in municipal area</t>
  </si>
  <si>
    <t>6. Include value of subsidy provided by municipality above provincial subsidy level</t>
  </si>
  <si>
    <t>7. Show number of households receiving at least these levels of services completely free</t>
  </si>
  <si>
    <t>8. Must reflect the cost to the municipality of providing the Free Basic Service</t>
  </si>
  <si>
    <t>9. Reflect the cost to the municipality in terms of 'revenue foregone' of providing free services (note this will not equal 'Revenue Foregone' on SA1)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</si>
</sst>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_(* #,##0_);_(* \(#,##0\);_(* &quot;–&quot;?_);_(@_)"/>
    <numFmt numFmtId="179" formatCode="_(* #,##0_);_(* \(#,##0\);_(* &quot;- &quot;?_);_(@_)"/>
    <numFmt numFmtId="180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177" fontId="2" fillId="0" borderId="18" xfId="0" applyNumberFormat="1" applyFont="1" applyFill="1" applyBorder="1" applyAlignment="1" applyProtection="1">
      <alignment/>
      <protection/>
    </xf>
    <xf numFmtId="177" fontId="2" fillId="0" borderId="19" xfId="0" applyNumberFormat="1" applyFont="1" applyFill="1" applyBorder="1" applyAlignment="1" applyProtection="1">
      <alignment/>
      <protection/>
    </xf>
    <xf numFmtId="177" fontId="2" fillId="0" borderId="17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177" fontId="2" fillId="0" borderId="2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 indent="1"/>
      <protection/>
    </xf>
    <xf numFmtId="0" fontId="6" fillId="0" borderId="17" xfId="0" applyNumberFormat="1" applyFont="1" applyFill="1" applyBorder="1" applyAlignment="1" applyProtection="1">
      <alignment horizontal="right" inden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left" indent="1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indent="1"/>
      <protection/>
    </xf>
    <xf numFmtId="0" fontId="2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179" fontId="2" fillId="0" borderId="18" xfId="0" applyNumberFormat="1" applyFont="1" applyFill="1" applyBorder="1" applyAlignment="1" applyProtection="1">
      <alignment/>
      <protection/>
    </xf>
    <xf numFmtId="179" fontId="2" fillId="0" borderId="19" xfId="0" applyNumberFormat="1" applyFont="1" applyFill="1" applyBorder="1" applyAlignment="1" applyProtection="1">
      <alignment/>
      <protection/>
    </xf>
    <xf numFmtId="179" fontId="2" fillId="0" borderId="17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179" fontId="2" fillId="0" borderId="20" xfId="0" applyNumberFormat="1" applyFont="1" applyFill="1" applyBorder="1" applyAlignment="1" applyProtection="1">
      <alignment/>
      <protection/>
    </xf>
    <xf numFmtId="179" fontId="4" fillId="0" borderId="18" xfId="0" applyNumberFormat="1" applyFont="1" applyFill="1" applyBorder="1" applyAlignment="1" applyProtection="1">
      <alignment/>
      <protection/>
    </xf>
    <xf numFmtId="179" fontId="4" fillId="0" borderId="19" xfId="0" applyNumberFormat="1" applyFont="1" applyFill="1" applyBorder="1" applyAlignment="1" applyProtection="1">
      <alignment/>
      <protection/>
    </xf>
    <xf numFmtId="179" fontId="4" fillId="0" borderId="17" xfId="0" applyNumberFormat="1" applyFont="1" applyFill="1" applyBorder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/>
      <protection/>
    </xf>
    <xf numFmtId="179" fontId="4" fillId="0" borderId="20" xfId="0" applyNumberFormat="1" applyFont="1" applyFill="1" applyBorder="1" applyAlignment="1" applyProtection="1">
      <alignment/>
      <protection/>
    </xf>
    <xf numFmtId="179" fontId="4" fillId="0" borderId="24" xfId="0" applyNumberFormat="1" applyFont="1" applyFill="1" applyBorder="1" applyAlignment="1" applyProtection="1">
      <alignment/>
      <protection/>
    </xf>
    <xf numFmtId="179" fontId="4" fillId="0" borderId="25" xfId="0" applyNumberFormat="1" applyFont="1" applyFill="1" applyBorder="1" applyAlignment="1" applyProtection="1">
      <alignment/>
      <protection/>
    </xf>
    <xf numFmtId="179" fontId="4" fillId="0" borderId="26" xfId="0" applyNumberFormat="1" applyFont="1" applyFill="1" applyBorder="1" applyAlignment="1" applyProtection="1">
      <alignment/>
      <protection/>
    </xf>
    <xf numFmtId="179" fontId="4" fillId="0" borderId="27" xfId="0" applyNumberFormat="1" applyFont="1" applyFill="1" applyBorder="1" applyAlignment="1" applyProtection="1">
      <alignment/>
      <protection/>
    </xf>
    <xf numFmtId="179" fontId="4" fillId="0" borderId="28" xfId="0" applyNumberFormat="1" applyFont="1" applyFill="1" applyBorder="1" applyAlignment="1" applyProtection="1">
      <alignment/>
      <protection/>
    </xf>
    <xf numFmtId="179" fontId="4" fillId="0" borderId="29" xfId="0" applyNumberFormat="1" applyFont="1" applyFill="1" applyBorder="1" applyAlignment="1" applyProtection="1">
      <alignment/>
      <protection/>
    </xf>
    <xf numFmtId="179" fontId="4" fillId="0" borderId="30" xfId="0" applyNumberFormat="1" applyFont="1" applyFill="1" applyBorder="1" applyAlignment="1" applyProtection="1">
      <alignment/>
      <protection/>
    </xf>
    <xf numFmtId="179" fontId="4" fillId="0" borderId="31" xfId="0" applyNumberFormat="1" applyFont="1" applyFill="1" applyBorder="1" applyAlignment="1" applyProtection="1">
      <alignment/>
      <protection/>
    </xf>
    <xf numFmtId="179" fontId="4" fillId="0" borderId="32" xfId="0" applyNumberFormat="1" applyFont="1" applyFill="1" applyBorder="1" applyAlignment="1" applyProtection="1">
      <alignment/>
      <protection/>
    </xf>
    <xf numFmtId="179" fontId="4" fillId="0" borderId="33" xfId="0" applyNumberFormat="1" applyFont="1" applyFill="1" applyBorder="1" applyAlignment="1" applyProtection="1">
      <alignment/>
      <protection/>
    </xf>
    <xf numFmtId="179" fontId="2" fillId="0" borderId="24" xfId="0" applyNumberFormat="1" applyFont="1" applyFill="1" applyBorder="1" applyAlignment="1" applyProtection="1">
      <alignment/>
      <protection/>
    </xf>
    <xf numFmtId="179" fontId="2" fillId="0" borderId="25" xfId="0" applyNumberFormat="1" applyFont="1" applyFill="1" applyBorder="1" applyAlignment="1" applyProtection="1">
      <alignment/>
      <protection/>
    </xf>
    <xf numFmtId="179" fontId="2" fillId="0" borderId="26" xfId="0" applyNumberFormat="1" applyFont="1" applyFill="1" applyBorder="1" applyAlignment="1" applyProtection="1">
      <alignment/>
      <protection/>
    </xf>
    <xf numFmtId="179" fontId="2" fillId="0" borderId="27" xfId="0" applyNumberFormat="1" applyFont="1" applyFill="1" applyBorder="1" applyAlignment="1" applyProtection="1">
      <alignment/>
      <protection/>
    </xf>
    <xf numFmtId="179" fontId="2" fillId="0" borderId="28" xfId="0" applyNumberFormat="1" applyFont="1" applyFill="1" applyBorder="1" applyAlignment="1" applyProtection="1">
      <alignment/>
      <protection/>
    </xf>
    <xf numFmtId="179" fontId="4" fillId="0" borderId="22" xfId="0" applyNumberFormat="1" applyFont="1" applyFill="1" applyBorder="1" applyAlignment="1" applyProtection="1">
      <alignment/>
      <protection/>
    </xf>
    <xf numFmtId="179" fontId="4" fillId="0" borderId="34" xfId="0" applyNumberFormat="1" applyFont="1" applyFill="1" applyBorder="1" applyAlignment="1" applyProtection="1">
      <alignment/>
      <protection/>
    </xf>
    <xf numFmtId="179" fontId="4" fillId="0" borderId="21" xfId="0" applyNumberFormat="1" applyFont="1" applyFill="1" applyBorder="1" applyAlignment="1" applyProtection="1">
      <alignment/>
      <protection/>
    </xf>
    <xf numFmtId="179" fontId="4" fillId="0" borderId="35" xfId="0" applyNumberFormat="1" applyFont="1" applyFill="1" applyBorder="1" applyAlignment="1" applyProtection="1">
      <alignment/>
      <protection/>
    </xf>
    <xf numFmtId="179" fontId="4" fillId="0" borderId="23" xfId="0" applyNumberFormat="1" applyFont="1" applyFill="1" applyBorder="1" applyAlignment="1" applyProtection="1">
      <alignment/>
      <protection/>
    </xf>
    <xf numFmtId="179" fontId="4" fillId="0" borderId="36" xfId="0" applyNumberFormat="1" applyFont="1" applyFill="1" applyBorder="1" applyAlignment="1" applyProtection="1">
      <alignment/>
      <protection/>
    </xf>
    <xf numFmtId="179" fontId="4" fillId="0" borderId="37" xfId="0" applyNumberFormat="1" applyFont="1" applyFill="1" applyBorder="1" applyAlignment="1" applyProtection="1">
      <alignment/>
      <protection/>
    </xf>
    <xf numFmtId="180" fontId="2" fillId="0" borderId="29" xfId="0" applyNumberFormat="1" applyFont="1" applyFill="1" applyBorder="1" applyAlignment="1" applyProtection="1">
      <alignment/>
      <protection/>
    </xf>
    <xf numFmtId="180" fontId="2" fillId="0" borderId="30" xfId="0" applyNumberFormat="1" applyFont="1" applyFill="1" applyBorder="1" applyAlignment="1" applyProtection="1">
      <alignment/>
      <protection/>
    </xf>
    <xf numFmtId="180" fontId="2" fillId="0" borderId="31" xfId="0" applyNumberFormat="1" applyFont="1" applyFill="1" applyBorder="1" applyAlignment="1" applyProtection="1">
      <alignment/>
      <protection/>
    </xf>
    <xf numFmtId="180" fontId="2" fillId="0" borderId="32" xfId="0" applyNumberFormat="1" applyFont="1" applyFill="1" applyBorder="1" applyAlignment="1" applyProtection="1">
      <alignment/>
      <protection/>
    </xf>
    <xf numFmtId="180" fontId="2" fillId="0" borderId="33" xfId="0" applyNumberFormat="1" applyFont="1" applyFill="1" applyBorder="1" applyAlignment="1" applyProtection="1">
      <alignment/>
      <protection/>
    </xf>
    <xf numFmtId="180" fontId="4" fillId="0" borderId="18" xfId="0" applyNumberFormat="1" applyFont="1" applyFill="1" applyBorder="1" applyAlignment="1" applyProtection="1">
      <alignment/>
      <protection/>
    </xf>
    <xf numFmtId="180" fontId="4" fillId="0" borderId="19" xfId="0" applyNumberFormat="1" applyFont="1" applyFill="1" applyBorder="1" applyAlignment="1" applyProtection="1">
      <alignment/>
      <protection/>
    </xf>
    <xf numFmtId="180" fontId="4" fillId="0" borderId="17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180" fontId="4" fillId="0" borderId="20" xfId="0" applyNumberFormat="1" applyFont="1" applyFill="1" applyBorder="1" applyAlignment="1" applyProtection="1">
      <alignment/>
      <protection/>
    </xf>
    <xf numFmtId="180" fontId="2" fillId="0" borderId="38" xfId="0" applyNumberFormat="1" applyFont="1" applyFill="1" applyBorder="1" applyAlignment="1" applyProtection="1">
      <alignment/>
      <protection/>
    </xf>
    <xf numFmtId="180" fontId="2" fillId="0" borderId="39" xfId="0" applyNumberFormat="1" applyFont="1" applyFill="1" applyBorder="1" applyAlignment="1" applyProtection="1">
      <alignment/>
      <protection/>
    </xf>
    <xf numFmtId="180" fontId="2" fillId="0" borderId="40" xfId="0" applyNumberFormat="1" applyFont="1" applyFill="1" applyBorder="1" applyAlignment="1" applyProtection="1">
      <alignment/>
      <protection/>
    </xf>
    <xf numFmtId="180" fontId="2" fillId="0" borderId="41" xfId="0" applyNumberFormat="1" applyFont="1" applyFill="1" applyBorder="1" applyAlignment="1" applyProtection="1">
      <alignment/>
      <protection/>
    </xf>
    <xf numFmtId="180" fontId="2" fillId="0" borderId="42" xfId="0" applyNumberFormat="1" applyFont="1" applyFill="1" applyBorder="1" applyAlignment="1" applyProtection="1">
      <alignment/>
      <protection/>
    </xf>
    <xf numFmtId="179" fontId="4" fillId="0" borderId="43" xfId="0" applyNumberFormat="1" applyFont="1" applyFill="1" applyBorder="1" applyAlignment="1" applyProtection="1">
      <alignment/>
      <protection/>
    </xf>
    <xf numFmtId="180" fontId="2" fillId="0" borderId="18" xfId="0" applyNumberFormat="1" applyFont="1" applyFill="1" applyBorder="1" applyAlignment="1" applyProtection="1">
      <alignment/>
      <protection/>
    </xf>
    <xf numFmtId="180" fontId="2" fillId="0" borderId="19" xfId="0" applyNumberFormat="1" applyFont="1" applyFill="1" applyBorder="1" applyAlignment="1" applyProtection="1">
      <alignment/>
      <protection/>
    </xf>
    <xf numFmtId="180" fontId="2" fillId="0" borderId="17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/>
      <protection/>
    </xf>
    <xf numFmtId="180" fontId="2" fillId="0" borderId="20" xfId="0" applyNumberFormat="1" applyFont="1" applyFill="1" applyBorder="1" applyAlignment="1" applyProtection="1">
      <alignment/>
      <protection/>
    </xf>
    <xf numFmtId="179" fontId="4" fillId="0" borderId="17" xfId="42" applyNumberFormat="1" applyFont="1" applyFill="1" applyBorder="1" applyAlignment="1" applyProtection="1">
      <alignment/>
      <protection/>
    </xf>
    <xf numFmtId="179" fontId="4" fillId="0" borderId="18" xfId="42" applyNumberFormat="1" applyFont="1" applyFill="1" applyBorder="1" applyAlignment="1" applyProtection="1">
      <alignment/>
      <protection/>
    </xf>
    <xf numFmtId="179" fontId="4" fillId="0" borderId="19" xfId="42" applyNumberFormat="1" applyFont="1" applyFill="1" applyBorder="1" applyAlignment="1" applyProtection="1">
      <alignment/>
      <protection/>
    </xf>
    <xf numFmtId="179" fontId="4" fillId="0" borderId="0" xfId="42" applyNumberFormat="1" applyFont="1" applyFill="1" applyBorder="1" applyAlignment="1" applyProtection="1">
      <alignment/>
      <protection/>
    </xf>
    <xf numFmtId="179" fontId="4" fillId="0" borderId="20" xfId="42" applyNumberFormat="1" applyFont="1" applyFill="1" applyBorder="1" applyAlignment="1" applyProtection="1">
      <alignment/>
      <protection/>
    </xf>
    <xf numFmtId="179" fontId="4" fillId="0" borderId="21" xfId="42" applyNumberFormat="1" applyFont="1" applyFill="1" applyBorder="1" applyAlignment="1" applyProtection="1">
      <alignment/>
      <protection/>
    </xf>
    <xf numFmtId="179" fontId="4" fillId="0" borderId="22" xfId="42" applyNumberFormat="1" applyFont="1" applyFill="1" applyBorder="1" applyAlignment="1" applyProtection="1">
      <alignment/>
      <protection/>
    </xf>
    <xf numFmtId="179" fontId="4" fillId="0" borderId="35" xfId="42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5" fillId="0" borderId="46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613548</v>
      </c>
      <c r="D6" s="38">
        <v>650000</v>
      </c>
      <c r="E6" s="39">
        <v>651037</v>
      </c>
      <c r="F6" s="40">
        <v>670000</v>
      </c>
      <c r="G6" s="38">
        <v>670000</v>
      </c>
      <c r="H6" s="41">
        <v>665113</v>
      </c>
      <c r="I6" s="42">
        <v>684000</v>
      </c>
      <c r="J6" s="38">
        <v>714000</v>
      </c>
      <c r="K6" s="39">
        <v>734000</v>
      </c>
    </row>
    <row r="7" spans="1:11" ht="12.75">
      <c r="A7" s="18" t="s">
        <v>20</v>
      </c>
      <c r="B7" s="11"/>
      <c r="C7" s="38">
        <v>50038</v>
      </c>
      <c r="D7" s="38">
        <v>50738</v>
      </c>
      <c r="E7" s="39">
        <v>52091</v>
      </c>
      <c r="F7" s="40">
        <v>52038</v>
      </c>
      <c r="G7" s="38">
        <v>52038</v>
      </c>
      <c r="H7" s="41">
        <v>52831</v>
      </c>
      <c r="I7" s="42">
        <v>57038</v>
      </c>
      <c r="J7" s="38">
        <v>57000</v>
      </c>
      <c r="K7" s="39">
        <v>57000</v>
      </c>
    </row>
    <row r="8" spans="1:11" ht="12.75">
      <c r="A8" s="18" t="s">
        <v>21</v>
      </c>
      <c r="B8" s="11" t="s">
        <v>22</v>
      </c>
      <c r="C8" s="38">
        <v>272107</v>
      </c>
      <c r="D8" s="38">
        <v>252407</v>
      </c>
      <c r="E8" s="39">
        <v>288148</v>
      </c>
      <c r="F8" s="40">
        <v>272000</v>
      </c>
      <c r="G8" s="38">
        <v>272000</v>
      </c>
      <c r="H8" s="41">
        <v>240857</v>
      </c>
      <c r="I8" s="42">
        <v>275000</v>
      </c>
      <c r="J8" s="38">
        <v>265000</v>
      </c>
      <c r="K8" s="39">
        <v>265000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935693</v>
      </c>
      <c r="D10" s="43">
        <f aca="true" t="shared" si="0" ref="D10:K10">SUM(D6:D9)</f>
        <v>953145</v>
      </c>
      <c r="E10" s="44">
        <f t="shared" si="0"/>
        <v>991276</v>
      </c>
      <c r="F10" s="45">
        <f t="shared" si="0"/>
        <v>994038</v>
      </c>
      <c r="G10" s="43">
        <f t="shared" si="0"/>
        <v>994038</v>
      </c>
      <c r="H10" s="46">
        <f t="shared" si="0"/>
        <v>958801</v>
      </c>
      <c r="I10" s="47">
        <f t="shared" si="0"/>
        <v>1016038</v>
      </c>
      <c r="J10" s="43">
        <f t="shared" si="0"/>
        <v>1036000</v>
      </c>
      <c r="K10" s="44">
        <f t="shared" si="0"/>
        <v>1056000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>
        <v>125307</v>
      </c>
      <c r="D12" s="38">
        <v>127855</v>
      </c>
      <c r="E12" s="39">
        <v>151724</v>
      </c>
      <c r="F12" s="40">
        <v>126962</v>
      </c>
      <c r="G12" s="38">
        <v>126962</v>
      </c>
      <c r="H12" s="41">
        <v>193199</v>
      </c>
      <c r="I12" s="42">
        <v>124962</v>
      </c>
      <c r="J12" s="38">
        <v>122000</v>
      </c>
      <c r="K12" s="39">
        <v>122000</v>
      </c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125307</v>
      </c>
      <c r="D14" s="48">
        <f aca="true" t="shared" si="1" ref="D14:K14">SUM(D11:D13)</f>
        <v>127855</v>
      </c>
      <c r="E14" s="49">
        <f t="shared" si="1"/>
        <v>151724</v>
      </c>
      <c r="F14" s="50">
        <f t="shared" si="1"/>
        <v>126962</v>
      </c>
      <c r="G14" s="48">
        <f t="shared" si="1"/>
        <v>126962</v>
      </c>
      <c r="H14" s="51">
        <f t="shared" si="1"/>
        <v>193199</v>
      </c>
      <c r="I14" s="52">
        <f t="shared" si="1"/>
        <v>124962</v>
      </c>
      <c r="J14" s="48">
        <f t="shared" si="1"/>
        <v>122000</v>
      </c>
      <c r="K14" s="49">
        <f t="shared" si="1"/>
        <v>122000</v>
      </c>
    </row>
    <row r="15" spans="1:11" ht="12.75">
      <c r="A15" s="20" t="s">
        <v>31</v>
      </c>
      <c r="B15" s="11" t="s">
        <v>32</v>
      </c>
      <c r="C15" s="53">
        <f>+C10+C14</f>
        <v>1061000</v>
      </c>
      <c r="D15" s="53">
        <f aca="true" t="shared" si="2" ref="D15:K15">+D10+D14</f>
        <v>1081000</v>
      </c>
      <c r="E15" s="54">
        <f t="shared" si="2"/>
        <v>1143000</v>
      </c>
      <c r="F15" s="55">
        <f t="shared" si="2"/>
        <v>1121000</v>
      </c>
      <c r="G15" s="53">
        <f t="shared" si="2"/>
        <v>1121000</v>
      </c>
      <c r="H15" s="56">
        <f t="shared" si="2"/>
        <v>1152000</v>
      </c>
      <c r="I15" s="57">
        <f t="shared" si="2"/>
        <v>1141000</v>
      </c>
      <c r="J15" s="53">
        <f t="shared" si="2"/>
        <v>1158000</v>
      </c>
      <c r="K15" s="54">
        <f t="shared" si="2"/>
        <v>1178000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449661</v>
      </c>
      <c r="D17" s="38">
        <v>540000</v>
      </c>
      <c r="E17" s="39">
        <v>557186</v>
      </c>
      <c r="F17" s="40">
        <v>570000</v>
      </c>
      <c r="G17" s="38">
        <v>570000</v>
      </c>
      <c r="H17" s="41">
        <v>600000</v>
      </c>
      <c r="I17" s="42">
        <v>580000</v>
      </c>
      <c r="J17" s="38">
        <v>586000</v>
      </c>
      <c r="K17" s="39">
        <v>592000</v>
      </c>
    </row>
    <row r="18" spans="1:11" ht="12.75">
      <c r="A18" s="18" t="s">
        <v>35</v>
      </c>
      <c r="B18" s="11"/>
      <c r="C18" s="38">
        <v>107525</v>
      </c>
      <c r="D18" s="38">
        <v>112000</v>
      </c>
      <c r="E18" s="39">
        <v>122000</v>
      </c>
      <c r="F18" s="40">
        <v>145000</v>
      </c>
      <c r="G18" s="38">
        <v>145000</v>
      </c>
      <c r="H18" s="41">
        <v>107525</v>
      </c>
      <c r="I18" s="42">
        <v>160000</v>
      </c>
      <c r="J18" s="38">
        <v>163000</v>
      </c>
      <c r="K18" s="39">
        <v>168000</v>
      </c>
    </row>
    <row r="19" spans="1:11" ht="12.75">
      <c r="A19" s="18" t="s">
        <v>36</v>
      </c>
      <c r="B19" s="11"/>
      <c r="C19" s="38"/>
      <c r="D19" s="38"/>
      <c r="E19" s="39">
        <v>35000</v>
      </c>
      <c r="F19" s="40"/>
      <c r="G19" s="38"/>
      <c r="H19" s="41">
        <v>1382</v>
      </c>
      <c r="I19" s="42"/>
      <c r="J19" s="38"/>
      <c r="K19" s="39"/>
    </row>
    <row r="20" spans="1:11" ht="12.75">
      <c r="A20" s="18" t="s">
        <v>37</v>
      </c>
      <c r="B20" s="11"/>
      <c r="C20" s="38">
        <v>35000</v>
      </c>
      <c r="D20" s="38">
        <v>30000</v>
      </c>
      <c r="E20" s="39">
        <v>25000</v>
      </c>
      <c r="F20" s="40">
        <v>20000</v>
      </c>
      <c r="G20" s="38">
        <v>20000</v>
      </c>
      <c r="H20" s="41">
        <v>35000</v>
      </c>
      <c r="I20" s="42">
        <v>15000</v>
      </c>
      <c r="J20" s="38">
        <v>15000</v>
      </c>
      <c r="K20" s="39">
        <v>15000</v>
      </c>
    </row>
    <row r="21" spans="1:11" ht="12.75">
      <c r="A21" s="18" t="s">
        <v>38</v>
      </c>
      <c r="B21" s="11"/>
      <c r="C21" s="38">
        <v>194141</v>
      </c>
      <c r="D21" s="38">
        <v>210341</v>
      </c>
      <c r="E21" s="39">
        <v>250079</v>
      </c>
      <c r="F21" s="40">
        <v>242741</v>
      </c>
      <c r="G21" s="38">
        <v>242741</v>
      </c>
      <c r="H21" s="41">
        <v>256643</v>
      </c>
      <c r="I21" s="42">
        <v>250000</v>
      </c>
      <c r="J21" s="38">
        <v>254000</v>
      </c>
      <c r="K21" s="39">
        <v>259000</v>
      </c>
    </row>
    <row r="22" spans="1:11" ht="12.75">
      <c r="A22" s="19" t="s">
        <v>25</v>
      </c>
      <c r="B22" s="11"/>
      <c r="C22" s="43">
        <f>SUM(C17:C21)</f>
        <v>786327</v>
      </c>
      <c r="D22" s="43">
        <f aca="true" t="shared" si="3" ref="D22:K22">SUM(D17:D21)</f>
        <v>892341</v>
      </c>
      <c r="E22" s="44">
        <f t="shared" si="3"/>
        <v>989265</v>
      </c>
      <c r="F22" s="45">
        <f t="shared" si="3"/>
        <v>977741</v>
      </c>
      <c r="G22" s="43">
        <f t="shared" si="3"/>
        <v>977741</v>
      </c>
      <c r="H22" s="46">
        <f t="shared" si="3"/>
        <v>1000550</v>
      </c>
      <c r="I22" s="47">
        <f t="shared" si="3"/>
        <v>1005000</v>
      </c>
      <c r="J22" s="43">
        <f t="shared" si="3"/>
        <v>1018000</v>
      </c>
      <c r="K22" s="44">
        <f t="shared" si="3"/>
        <v>1034000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274673</v>
      </c>
      <c r="D24" s="38">
        <v>188659</v>
      </c>
      <c r="E24" s="39">
        <v>153735</v>
      </c>
      <c r="F24" s="40">
        <v>143259</v>
      </c>
      <c r="G24" s="38">
        <v>151450</v>
      </c>
      <c r="H24" s="41">
        <v>136000</v>
      </c>
      <c r="I24" s="42">
        <v>136000</v>
      </c>
      <c r="J24" s="38">
        <v>140000</v>
      </c>
      <c r="K24" s="39">
        <v>144000</v>
      </c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274673</v>
      </c>
      <c r="D26" s="48">
        <f aca="true" t="shared" si="4" ref="D26:K26">SUM(D23:D25)</f>
        <v>188659</v>
      </c>
      <c r="E26" s="49">
        <f t="shared" si="4"/>
        <v>153735</v>
      </c>
      <c r="F26" s="50">
        <f t="shared" si="4"/>
        <v>143259</v>
      </c>
      <c r="G26" s="48">
        <f t="shared" si="4"/>
        <v>151450</v>
      </c>
      <c r="H26" s="51">
        <f t="shared" si="4"/>
        <v>136000</v>
      </c>
      <c r="I26" s="52">
        <f t="shared" si="4"/>
        <v>136000</v>
      </c>
      <c r="J26" s="48">
        <f t="shared" si="4"/>
        <v>140000</v>
      </c>
      <c r="K26" s="49">
        <f t="shared" si="4"/>
        <v>144000</v>
      </c>
    </row>
    <row r="27" spans="1:11" ht="12.75">
      <c r="A27" s="20" t="s">
        <v>31</v>
      </c>
      <c r="B27" s="11" t="s">
        <v>32</v>
      </c>
      <c r="C27" s="53">
        <f>+C22+C26</f>
        <v>1061000</v>
      </c>
      <c r="D27" s="53">
        <f aca="true" t="shared" si="5" ref="D27:K27">+D22+D26</f>
        <v>1081000</v>
      </c>
      <c r="E27" s="54">
        <f t="shared" si="5"/>
        <v>1143000</v>
      </c>
      <c r="F27" s="55">
        <f t="shared" si="5"/>
        <v>1121000</v>
      </c>
      <c r="G27" s="53">
        <f t="shared" si="5"/>
        <v>1129191</v>
      </c>
      <c r="H27" s="56">
        <f t="shared" si="5"/>
        <v>1136550</v>
      </c>
      <c r="I27" s="57">
        <f t="shared" si="5"/>
        <v>1141000</v>
      </c>
      <c r="J27" s="53">
        <f t="shared" si="5"/>
        <v>1158000</v>
      </c>
      <c r="K27" s="54">
        <f t="shared" si="5"/>
        <v>1178000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340000</v>
      </c>
      <c r="D29" s="38">
        <v>354000</v>
      </c>
      <c r="E29" s="39">
        <v>364000</v>
      </c>
      <c r="F29" s="40">
        <v>381000</v>
      </c>
      <c r="G29" s="38">
        <v>387000</v>
      </c>
      <c r="H29" s="41">
        <v>388000</v>
      </c>
      <c r="I29" s="42">
        <v>388000</v>
      </c>
      <c r="J29" s="38">
        <v>398000</v>
      </c>
      <c r="K29" s="39">
        <v>406000</v>
      </c>
    </row>
    <row r="30" spans="1:11" ht="12.75">
      <c r="A30" s="18" t="s">
        <v>44</v>
      </c>
      <c r="B30" s="11"/>
      <c r="C30" s="38">
        <v>327000</v>
      </c>
      <c r="D30" s="38">
        <v>328000</v>
      </c>
      <c r="E30" s="39">
        <v>332000</v>
      </c>
      <c r="F30" s="40">
        <v>340000</v>
      </c>
      <c r="G30" s="38">
        <v>345000</v>
      </c>
      <c r="H30" s="41">
        <v>338000</v>
      </c>
      <c r="I30" s="42">
        <v>338000</v>
      </c>
      <c r="J30" s="38">
        <v>350000</v>
      </c>
      <c r="K30" s="39">
        <v>362000</v>
      </c>
    </row>
    <row r="31" spans="1:11" ht="12.75">
      <c r="A31" s="19" t="s">
        <v>25</v>
      </c>
      <c r="B31" s="11"/>
      <c r="C31" s="43">
        <f>SUM(C29:C30)</f>
        <v>667000</v>
      </c>
      <c r="D31" s="43">
        <f aca="true" t="shared" si="6" ref="D31:K31">SUM(D29:D30)</f>
        <v>682000</v>
      </c>
      <c r="E31" s="44">
        <f t="shared" si="6"/>
        <v>696000</v>
      </c>
      <c r="F31" s="45">
        <f t="shared" si="6"/>
        <v>721000</v>
      </c>
      <c r="G31" s="43">
        <f t="shared" si="6"/>
        <v>732000</v>
      </c>
      <c r="H31" s="46">
        <f t="shared" si="6"/>
        <v>726000</v>
      </c>
      <c r="I31" s="47">
        <f t="shared" si="6"/>
        <v>726000</v>
      </c>
      <c r="J31" s="43">
        <f t="shared" si="6"/>
        <v>748000</v>
      </c>
      <c r="K31" s="44">
        <f t="shared" si="6"/>
        <v>768000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394000</v>
      </c>
      <c r="D34" s="38">
        <v>399000</v>
      </c>
      <c r="E34" s="39">
        <v>447000</v>
      </c>
      <c r="F34" s="40">
        <v>410000</v>
      </c>
      <c r="G34" s="38">
        <v>420000</v>
      </c>
      <c r="H34" s="41">
        <v>415000</v>
      </c>
      <c r="I34" s="42">
        <v>415000</v>
      </c>
      <c r="J34" s="38">
        <v>410000</v>
      </c>
      <c r="K34" s="39">
        <v>410000</v>
      </c>
    </row>
    <row r="35" spans="1:11" ht="12.75">
      <c r="A35" s="19" t="s">
        <v>30</v>
      </c>
      <c r="B35" s="11"/>
      <c r="C35" s="48">
        <f>SUM(C32:C34)</f>
        <v>394000</v>
      </c>
      <c r="D35" s="48">
        <f aca="true" t="shared" si="7" ref="D35:K35">SUM(D32:D34)</f>
        <v>399000</v>
      </c>
      <c r="E35" s="49">
        <f t="shared" si="7"/>
        <v>447000</v>
      </c>
      <c r="F35" s="50">
        <f t="shared" si="7"/>
        <v>410000</v>
      </c>
      <c r="G35" s="48">
        <f t="shared" si="7"/>
        <v>420000</v>
      </c>
      <c r="H35" s="51">
        <f t="shared" si="7"/>
        <v>415000</v>
      </c>
      <c r="I35" s="52">
        <f t="shared" si="7"/>
        <v>415000</v>
      </c>
      <c r="J35" s="48">
        <f t="shared" si="7"/>
        <v>410000</v>
      </c>
      <c r="K35" s="49">
        <f t="shared" si="7"/>
        <v>410000</v>
      </c>
    </row>
    <row r="36" spans="1:11" ht="12.75">
      <c r="A36" s="20" t="s">
        <v>31</v>
      </c>
      <c r="B36" s="11" t="s">
        <v>32</v>
      </c>
      <c r="C36" s="53">
        <f>+C31+C35</f>
        <v>1061000</v>
      </c>
      <c r="D36" s="53">
        <f aca="true" t="shared" si="8" ref="D36:K36">+D31+D35</f>
        <v>1081000</v>
      </c>
      <c r="E36" s="54">
        <f t="shared" si="8"/>
        <v>1143000</v>
      </c>
      <c r="F36" s="55">
        <f t="shared" si="8"/>
        <v>1131000</v>
      </c>
      <c r="G36" s="53">
        <f t="shared" si="8"/>
        <v>1152000</v>
      </c>
      <c r="H36" s="56">
        <f t="shared" si="8"/>
        <v>1141000</v>
      </c>
      <c r="I36" s="57">
        <f t="shared" si="8"/>
        <v>1141000</v>
      </c>
      <c r="J36" s="53">
        <f t="shared" si="8"/>
        <v>1158000</v>
      </c>
      <c r="K36" s="54">
        <f t="shared" si="8"/>
        <v>1178000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1061000</v>
      </c>
      <c r="D38" s="58">
        <v>824603</v>
      </c>
      <c r="E38" s="59">
        <v>824603</v>
      </c>
      <c r="F38" s="60">
        <v>1131000</v>
      </c>
      <c r="G38" s="58">
        <v>1131000</v>
      </c>
      <c r="H38" s="61">
        <v>1152000</v>
      </c>
      <c r="I38" s="62">
        <v>1141000</v>
      </c>
      <c r="J38" s="58">
        <v>1158000</v>
      </c>
      <c r="K38" s="59">
        <v>1178000</v>
      </c>
    </row>
    <row r="39" spans="1:11" ht="12.75">
      <c r="A39" s="19" t="s">
        <v>25</v>
      </c>
      <c r="B39" s="11"/>
      <c r="C39" s="38">
        <f>+C38</f>
        <v>1061000</v>
      </c>
      <c r="D39" s="38">
        <f aca="true" t="shared" si="9" ref="D39:K39">+D38</f>
        <v>824603</v>
      </c>
      <c r="E39" s="39">
        <f t="shared" si="9"/>
        <v>824603</v>
      </c>
      <c r="F39" s="40">
        <f t="shared" si="9"/>
        <v>1131000</v>
      </c>
      <c r="G39" s="38">
        <f t="shared" si="9"/>
        <v>1131000</v>
      </c>
      <c r="H39" s="41">
        <f t="shared" si="9"/>
        <v>1152000</v>
      </c>
      <c r="I39" s="42">
        <f t="shared" si="9"/>
        <v>1141000</v>
      </c>
      <c r="J39" s="38">
        <f t="shared" si="9"/>
        <v>1158000</v>
      </c>
      <c r="K39" s="39">
        <f t="shared" si="9"/>
        <v>1178000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1061000</v>
      </c>
      <c r="D46" s="53">
        <f aca="true" t="shared" si="11" ref="D46:K46">+D39+D45</f>
        <v>824603</v>
      </c>
      <c r="E46" s="54">
        <f t="shared" si="11"/>
        <v>824603</v>
      </c>
      <c r="F46" s="55">
        <f t="shared" si="11"/>
        <v>1131000</v>
      </c>
      <c r="G46" s="53">
        <f t="shared" si="11"/>
        <v>1131000</v>
      </c>
      <c r="H46" s="56">
        <f t="shared" si="11"/>
        <v>1152000</v>
      </c>
      <c r="I46" s="57">
        <f t="shared" si="11"/>
        <v>1141000</v>
      </c>
      <c r="J46" s="53">
        <f t="shared" si="11"/>
        <v>1158000</v>
      </c>
      <c r="K46" s="54">
        <f t="shared" si="11"/>
        <v>1178000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521374</v>
      </c>
      <c r="D49" s="38">
        <v>168243</v>
      </c>
      <c r="E49" s="64">
        <v>523243</v>
      </c>
      <c r="F49" s="42">
        <v>168999</v>
      </c>
      <c r="G49" s="38">
        <v>524643</v>
      </c>
      <c r="H49" s="64">
        <v>524643</v>
      </c>
      <c r="I49" s="42">
        <v>575643</v>
      </c>
      <c r="J49" s="38">
        <v>693840</v>
      </c>
      <c r="K49" s="64">
        <v>797916</v>
      </c>
    </row>
    <row r="50" spans="1:11" ht="12.75">
      <c r="A50" s="18" t="s">
        <v>58</v>
      </c>
      <c r="B50" s="11"/>
      <c r="C50" s="38">
        <v>386872</v>
      </c>
      <c r="D50" s="38">
        <v>181765</v>
      </c>
      <c r="E50" s="64">
        <v>375657</v>
      </c>
      <c r="F50" s="42">
        <v>192345</v>
      </c>
      <c r="G50" s="38">
        <v>199512</v>
      </c>
      <c r="H50" s="64">
        <v>199512</v>
      </c>
      <c r="I50" s="42">
        <v>433656</v>
      </c>
      <c r="J50" s="38">
        <v>444236</v>
      </c>
      <c r="K50" s="64">
        <v>474190</v>
      </c>
    </row>
    <row r="51" spans="1:11" ht="12.75">
      <c r="A51" s="18" t="s">
        <v>59</v>
      </c>
      <c r="B51" s="11"/>
      <c r="C51" s="38">
        <v>119190</v>
      </c>
      <c r="D51" s="38">
        <v>123710</v>
      </c>
      <c r="E51" s="64">
        <v>128840</v>
      </c>
      <c r="F51" s="42">
        <v>13450</v>
      </c>
      <c r="G51" s="38">
        <v>134490</v>
      </c>
      <c r="H51" s="64">
        <v>134490</v>
      </c>
      <c r="I51" s="42">
        <v>215673</v>
      </c>
      <c r="J51" s="38">
        <v>242636</v>
      </c>
      <c r="K51" s="64">
        <v>273010</v>
      </c>
    </row>
    <row r="52" spans="1:11" ht="12.75">
      <c r="A52" s="23" t="s">
        <v>60</v>
      </c>
      <c r="B52" s="22"/>
      <c r="C52" s="58">
        <v>559560</v>
      </c>
      <c r="D52" s="58">
        <v>312104</v>
      </c>
      <c r="E52" s="80">
        <v>613486</v>
      </c>
      <c r="F52" s="62">
        <v>320240</v>
      </c>
      <c r="G52" s="58">
        <v>628486</v>
      </c>
      <c r="H52" s="80">
        <v>628486</v>
      </c>
      <c r="I52" s="62">
        <v>676258</v>
      </c>
      <c r="J52" s="58">
        <v>759086</v>
      </c>
      <c r="K52" s="80">
        <v>834236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205177000</v>
      </c>
      <c r="D55" s="70">
        <v>256019000</v>
      </c>
      <c r="E55" s="71">
        <v>280340000</v>
      </c>
      <c r="F55" s="72">
        <v>306973000</v>
      </c>
      <c r="G55" s="70">
        <v>306973000</v>
      </c>
      <c r="H55" s="73">
        <v>306973000</v>
      </c>
      <c r="I55" s="74">
        <v>284341000</v>
      </c>
      <c r="J55" s="70">
        <v>326992000</v>
      </c>
      <c r="K55" s="71">
        <v>376041000</v>
      </c>
    </row>
    <row r="56" spans="1:11" ht="12.75">
      <c r="A56" s="18" t="s">
        <v>64</v>
      </c>
      <c r="B56" s="11"/>
      <c r="C56" s="70">
        <v>131301000</v>
      </c>
      <c r="D56" s="70">
        <v>139304000</v>
      </c>
      <c r="E56" s="71">
        <v>142939000</v>
      </c>
      <c r="F56" s="72">
        <v>147256000</v>
      </c>
      <c r="G56" s="70">
        <v>147256000</v>
      </c>
      <c r="H56" s="73">
        <v>92950000</v>
      </c>
      <c r="I56" s="74">
        <v>54741000</v>
      </c>
      <c r="J56" s="70">
        <v>60160000</v>
      </c>
      <c r="K56" s="71">
        <v>66116000</v>
      </c>
    </row>
    <row r="57" spans="1:11" ht="12.75">
      <c r="A57" s="18" t="s">
        <v>65</v>
      </c>
      <c r="B57" s="11"/>
      <c r="C57" s="70">
        <v>11539000</v>
      </c>
      <c r="D57" s="70">
        <v>12421000</v>
      </c>
      <c r="E57" s="71">
        <v>13415000</v>
      </c>
      <c r="F57" s="72">
        <v>14487000</v>
      </c>
      <c r="G57" s="70">
        <v>14487000</v>
      </c>
      <c r="H57" s="73">
        <v>14487000</v>
      </c>
      <c r="I57" s="74">
        <v>2239000</v>
      </c>
      <c r="J57" s="70">
        <v>2412000</v>
      </c>
      <c r="K57" s="71">
        <v>2526000</v>
      </c>
    </row>
    <row r="58" spans="1:11" ht="12.75">
      <c r="A58" s="18" t="s">
        <v>66</v>
      </c>
      <c r="B58" s="11"/>
      <c r="C58" s="70">
        <v>202612000</v>
      </c>
      <c r="D58" s="70">
        <v>215788000</v>
      </c>
      <c r="E58" s="71">
        <v>245123000</v>
      </c>
      <c r="F58" s="72">
        <v>72393000</v>
      </c>
      <c r="G58" s="70">
        <v>72393000</v>
      </c>
      <c r="H58" s="73">
        <v>72393000</v>
      </c>
      <c r="I58" s="74">
        <v>162513000</v>
      </c>
      <c r="J58" s="70">
        <v>178602000</v>
      </c>
      <c r="K58" s="71">
        <v>198283000</v>
      </c>
    </row>
    <row r="59" spans="1:11" ht="12.75">
      <c r="A59" s="20" t="s">
        <v>67</v>
      </c>
      <c r="B59" s="26"/>
      <c r="C59" s="81">
        <v>872880000</v>
      </c>
      <c r="D59" s="81">
        <v>1097866000</v>
      </c>
      <c r="E59" s="82">
        <v>1099974020</v>
      </c>
      <c r="F59" s="83">
        <v>985386000</v>
      </c>
      <c r="G59" s="81">
        <v>985386000</v>
      </c>
      <c r="H59" s="84">
        <v>985386000</v>
      </c>
      <c r="I59" s="85">
        <v>971209000</v>
      </c>
      <c r="J59" s="81">
        <v>1126081000</v>
      </c>
      <c r="K59" s="82">
        <v>1298259000</v>
      </c>
    </row>
    <row r="60" spans="1:11" ht="12.75">
      <c r="A60" s="27" t="s">
        <v>68</v>
      </c>
      <c r="B60" s="22"/>
      <c r="C60" s="65">
        <f>SUM(C55:C59)</f>
        <v>1423509000</v>
      </c>
      <c r="D60" s="65">
        <f aca="true" t="shared" si="12" ref="D60:K60">SUM(D55:D59)</f>
        <v>1721398000</v>
      </c>
      <c r="E60" s="66">
        <f t="shared" si="12"/>
        <v>1781791020</v>
      </c>
      <c r="F60" s="67">
        <f t="shared" si="12"/>
        <v>1526495000</v>
      </c>
      <c r="G60" s="65">
        <f t="shared" si="12"/>
        <v>1526495000</v>
      </c>
      <c r="H60" s="68">
        <f t="shared" si="12"/>
        <v>1472189000</v>
      </c>
      <c r="I60" s="69">
        <f t="shared" si="12"/>
        <v>1475043000</v>
      </c>
      <c r="J60" s="65">
        <f t="shared" si="12"/>
        <v>1694247000</v>
      </c>
      <c r="K60" s="66">
        <f t="shared" si="12"/>
        <v>1941225000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120000</v>
      </c>
      <c r="D63" s="38">
        <v>120000</v>
      </c>
      <c r="E63" s="39">
        <v>120000</v>
      </c>
      <c r="F63" s="86">
        <v>120000</v>
      </c>
      <c r="G63" s="38">
        <v>120000</v>
      </c>
      <c r="H63" s="41">
        <v>120000</v>
      </c>
      <c r="I63" s="42">
        <v>120000</v>
      </c>
      <c r="J63" s="38">
        <v>120000</v>
      </c>
      <c r="K63" s="39">
        <v>120000</v>
      </c>
    </row>
    <row r="64" spans="1:11" ht="12.75">
      <c r="A64" s="18" t="s">
        <v>71</v>
      </c>
      <c r="B64" s="11"/>
      <c r="C64" s="38">
        <v>9</v>
      </c>
      <c r="D64" s="87">
        <v>9</v>
      </c>
      <c r="E64" s="88">
        <v>9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>
        <v>9</v>
      </c>
      <c r="D65" s="38">
        <v>9</v>
      </c>
      <c r="E65" s="39">
        <v>9</v>
      </c>
      <c r="F65" s="86">
        <v>6</v>
      </c>
      <c r="G65" s="87">
        <v>6</v>
      </c>
      <c r="H65" s="89">
        <v>6</v>
      </c>
      <c r="I65" s="42">
        <v>6</v>
      </c>
      <c r="J65" s="38">
        <v>6</v>
      </c>
      <c r="K65" s="39">
        <v>6</v>
      </c>
    </row>
    <row r="66" spans="1:11" ht="12.75">
      <c r="A66" s="18" t="s">
        <v>73</v>
      </c>
      <c r="B66" s="11"/>
      <c r="C66" s="38">
        <v>55</v>
      </c>
      <c r="D66" s="38">
        <v>55</v>
      </c>
      <c r="E66" s="39">
        <v>55</v>
      </c>
      <c r="F66" s="86">
        <v>55</v>
      </c>
      <c r="G66" s="87">
        <v>55</v>
      </c>
      <c r="H66" s="89">
        <v>55</v>
      </c>
      <c r="I66" s="42">
        <v>55</v>
      </c>
      <c r="J66" s="38">
        <v>55</v>
      </c>
      <c r="K66" s="39">
        <v>55</v>
      </c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1939000000</v>
      </c>
      <c r="D70" s="70">
        <v>680661501</v>
      </c>
      <c r="E70" s="71">
        <v>631392000</v>
      </c>
      <c r="F70" s="72"/>
      <c r="G70" s="70">
        <v>1857000000</v>
      </c>
      <c r="H70" s="73">
        <v>1857000000</v>
      </c>
      <c r="I70" s="74">
        <v>2408000000</v>
      </c>
      <c r="J70" s="70">
        <v>2574000000</v>
      </c>
      <c r="K70" s="71">
        <v>2752000000</v>
      </c>
    </row>
    <row r="71" spans="1:11" ht="12.75">
      <c r="A71" s="18" t="s">
        <v>79</v>
      </c>
      <c r="B71" s="11"/>
      <c r="C71" s="70">
        <v>1939000000</v>
      </c>
      <c r="D71" s="70">
        <v>680661501</v>
      </c>
      <c r="E71" s="71">
        <v>631392000</v>
      </c>
      <c r="F71" s="72">
        <v>1857000000</v>
      </c>
      <c r="G71" s="70">
        <v>1857000000</v>
      </c>
      <c r="H71" s="73">
        <v>1857000000</v>
      </c>
      <c r="I71" s="74">
        <v>2408000000</v>
      </c>
      <c r="J71" s="70">
        <v>2574000000</v>
      </c>
      <c r="K71" s="71">
        <v>2752000000</v>
      </c>
    </row>
    <row r="72" spans="1:11" ht="12.75">
      <c r="A72" s="18" t="s">
        <v>80</v>
      </c>
      <c r="B72" s="11"/>
      <c r="C72" s="70">
        <v>500381000</v>
      </c>
      <c r="D72" s="70">
        <v>624376671</v>
      </c>
      <c r="E72" s="71">
        <v>631392122</v>
      </c>
      <c r="F72" s="72">
        <v>726100980</v>
      </c>
      <c r="G72" s="70">
        <v>419127980</v>
      </c>
      <c r="H72" s="73">
        <v>419127980</v>
      </c>
      <c r="I72" s="74">
        <v>598371200</v>
      </c>
      <c r="J72" s="70">
        <v>688127030</v>
      </c>
      <c r="K72" s="71">
        <v>791345880</v>
      </c>
    </row>
    <row r="73" spans="1:11" ht="12.75">
      <c r="A73" s="18" t="s">
        <v>81</v>
      </c>
      <c r="B73" s="11"/>
      <c r="C73" s="70">
        <v>76453760</v>
      </c>
      <c r="D73" s="70">
        <v>84863392</v>
      </c>
      <c r="E73" s="71">
        <v>84577738</v>
      </c>
      <c r="F73" s="72">
        <v>240565180</v>
      </c>
      <c r="G73" s="70">
        <v>240565180</v>
      </c>
      <c r="H73" s="73"/>
      <c r="I73" s="74">
        <v>56781000</v>
      </c>
      <c r="J73" s="70">
        <v>62402000</v>
      </c>
      <c r="K73" s="71">
        <v>68580000</v>
      </c>
    </row>
    <row r="74" spans="1:11" ht="12.75">
      <c r="A74" s="18" t="s">
        <v>82</v>
      </c>
      <c r="B74" s="11"/>
      <c r="C74" s="70">
        <v>103851000</v>
      </c>
      <c r="D74" s="70">
        <v>79775734</v>
      </c>
      <c r="E74" s="71">
        <v>120732000</v>
      </c>
      <c r="F74" s="72">
        <v>107877660</v>
      </c>
      <c r="G74" s="70">
        <v>107877660</v>
      </c>
      <c r="H74" s="73">
        <v>124595670</v>
      </c>
      <c r="I74" s="74">
        <v>173912330</v>
      </c>
      <c r="J74" s="70">
        <v>219153040</v>
      </c>
      <c r="K74" s="71">
        <v>266205800</v>
      </c>
    </row>
    <row r="75" spans="1:11" ht="12.75">
      <c r="A75" s="18" t="s">
        <v>83</v>
      </c>
      <c r="B75" s="11"/>
      <c r="C75" s="70">
        <v>160091051</v>
      </c>
      <c r="D75" s="70">
        <v>210207730</v>
      </c>
      <c r="E75" s="71">
        <v>244271793</v>
      </c>
      <c r="F75" s="72">
        <v>290208110</v>
      </c>
      <c r="G75" s="70">
        <v>290208110</v>
      </c>
      <c r="H75" s="73">
        <v>217815110</v>
      </c>
      <c r="I75" s="74">
        <v>156425700</v>
      </c>
      <c r="J75" s="70">
        <v>171911600</v>
      </c>
      <c r="K75" s="71">
        <v>186931400</v>
      </c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4718776811</v>
      </c>
      <c r="D79" s="75">
        <f aca="true" t="shared" si="13" ref="D79:K79">SUM(D70:D78)</f>
        <v>2360546529</v>
      </c>
      <c r="E79" s="76">
        <f t="shared" si="13"/>
        <v>2343757653</v>
      </c>
      <c r="F79" s="77">
        <f t="shared" si="13"/>
        <v>3221751930</v>
      </c>
      <c r="G79" s="75">
        <f t="shared" si="13"/>
        <v>4771778930</v>
      </c>
      <c r="H79" s="78">
        <f t="shared" si="13"/>
        <v>4475538760</v>
      </c>
      <c r="I79" s="79">
        <f t="shared" si="13"/>
        <v>5801490230</v>
      </c>
      <c r="J79" s="75">
        <f t="shared" si="13"/>
        <v>6289593670</v>
      </c>
      <c r="K79" s="76">
        <f t="shared" si="13"/>
        <v>6817063080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>
        <v>3156</v>
      </c>
      <c r="H30" s="41">
        <v>3156</v>
      </c>
      <c r="I30" s="42">
        <v>3300000</v>
      </c>
      <c r="J30" s="38">
        <v>3498000</v>
      </c>
      <c r="K30" s="39">
        <v>3707880</v>
      </c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3156</v>
      </c>
      <c r="H31" s="46">
        <f t="shared" si="6"/>
        <v>3156</v>
      </c>
      <c r="I31" s="47">
        <f t="shared" si="6"/>
        <v>3300000</v>
      </c>
      <c r="J31" s="43">
        <f t="shared" si="6"/>
        <v>3498000</v>
      </c>
      <c r="K31" s="44">
        <f t="shared" si="6"/>
        <v>3707880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3156</v>
      </c>
      <c r="H36" s="56">
        <f t="shared" si="8"/>
        <v>3156</v>
      </c>
      <c r="I36" s="57">
        <f t="shared" si="8"/>
        <v>3300000</v>
      </c>
      <c r="J36" s="53">
        <f t="shared" si="8"/>
        <v>3498000</v>
      </c>
      <c r="K36" s="54">
        <f t="shared" si="8"/>
        <v>3707880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60</v>
      </c>
      <c r="G38" s="58"/>
      <c r="H38" s="61"/>
      <c r="I38" s="62">
        <v>62</v>
      </c>
      <c r="J38" s="58">
        <v>65</v>
      </c>
      <c r="K38" s="59">
        <v>65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60</v>
      </c>
      <c r="G39" s="38">
        <f t="shared" si="9"/>
        <v>0</v>
      </c>
      <c r="H39" s="41">
        <f t="shared" si="9"/>
        <v>0</v>
      </c>
      <c r="I39" s="42">
        <f t="shared" si="9"/>
        <v>62</v>
      </c>
      <c r="J39" s="38">
        <f t="shared" si="9"/>
        <v>65</v>
      </c>
      <c r="K39" s="39">
        <f t="shared" si="9"/>
        <v>65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>
        <v>60</v>
      </c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60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120</v>
      </c>
      <c r="G46" s="53">
        <f t="shared" si="11"/>
        <v>0</v>
      </c>
      <c r="H46" s="56">
        <f t="shared" si="11"/>
        <v>0</v>
      </c>
      <c r="I46" s="57">
        <f t="shared" si="11"/>
        <v>62</v>
      </c>
      <c r="J46" s="53">
        <f t="shared" si="11"/>
        <v>65</v>
      </c>
      <c r="K46" s="54">
        <f t="shared" si="11"/>
        <v>65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>
        <v>5</v>
      </c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275000</v>
      </c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>
        <v>3300000</v>
      </c>
      <c r="G59" s="81"/>
      <c r="H59" s="84"/>
      <c r="I59" s="85">
        <v>3300000</v>
      </c>
      <c r="J59" s="81">
        <v>3498000</v>
      </c>
      <c r="K59" s="82">
        <v>3707880</v>
      </c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3575000</v>
      </c>
      <c r="G60" s="65">
        <f t="shared" si="12"/>
        <v>0</v>
      </c>
      <c r="H60" s="68">
        <f t="shared" si="12"/>
        <v>0</v>
      </c>
      <c r="I60" s="69">
        <f t="shared" si="12"/>
        <v>3300000</v>
      </c>
      <c r="J60" s="65">
        <f t="shared" si="12"/>
        <v>3498000</v>
      </c>
      <c r="K60" s="66">
        <f t="shared" si="12"/>
        <v>3707880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36000</v>
      </c>
      <c r="D63" s="38">
        <v>36000</v>
      </c>
      <c r="E63" s="39">
        <v>36000</v>
      </c>
      <c r="F63" s="86">
        <v>36000</v>
      </c>
      <c r="G63" s="38">
        <v>36000</v>
      </c>
      <c r="H63" s="41">
        <v>36000</v>
      </c>
      <c r="I63" s="42">
        <v>36000</v>
      </c>
      <c r="J63" s="38">
        <v>36000</v>
      </c>
      <c r="K63" s="39">
        <v>36000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/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100</v>
      </c>
      <c r="D67" s="87">
        <v>100</v>
      </c>
      <c r="E67" s="88">
        <v>100</v>
      </c>
      <c r="F67" s="86">
        <v>50</v>
      </c>
      <c r="G67" s="87">
        <v>100</v>
      </c>
      <c r="H67" s="89">
        <v>100</v>
      </c>
      <c r="I67" s="90">
        <v>100</v>
      </c>
      <c r="J67" s="38">
        <v>100</v>
      </c>
      <c r="K67" s="39">
        <v>100</v>
      </c>
    </row>
    <row r="68" spans="1:11" ht="12.75">
      <c r="A68" s="29" t="s">
        <v>75</v>
      </c>
      <c r="B68" s="22"/>
      <c r="C68" s="58">
        <v>1500</v>
      </c>
      <c r="D68" s="58">
        <v>1500</v>
      </c>
      <c r="E68" s="59">
        <v>1500</v>
      </c>
      <c r="F68" s="91">
        <v>50</v>
      </c>
      <c r="G68" s="92">
        <v>2000</v>
      </c>
      <c r="H68" s="93">
        <v>2000</v>
      </c>
      <c r="I68" s="62">
        <v>2500</v>
      </c>
      <c r="J68" s="58">
        <v>2500</v>
      </c>
      <c r="K68" s="59">
        <v>2500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12461900</v>
      </c>
      <c r="D70" s="70">
        <v>12461900</v>
      </c>
      <c r="E70" s="71">
        <v>12461900</v>
      </c>
      <c r="F70" s="72">
        <v>13562300</v>
      </c>
      <c r="G70" s="70">
        <v>12461900</v>
      </c>
      <c r="H70" s="73">
        <v>12461900</v>
      </c>
      <c r="I70" s="74">
        <v>12461900</v>
      </c>
      <c r="J70" s="70">
        <v>13209614</v>
      </c>
      <c r="K70" s="71">
        <v>13209614</v>
      </c>
    </row>
    <row r="71" spans="1:11" ht="12.75">
      <c r="A71" s="18" t="s">
        <v>79</v>
      </c>
      <c r="B71" s="11"/>
      <c r="C71" s="70"/>
      <c r="D71" s="70"/>
      <c r="E71" s="71"/>
      <c r="F71" s="72">
        <v>-583899</v>
      </c>
      <c r="G71" s="70"/>
      <c r="H71" s="73"/>
      <c r="I71" s="74">
        <v>614297</v>
      </c>
      <c r="J71" s="70">
        <v>651155</v>
      </c>
      <c r="K71" s="71">
        <v>690224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12461900</v>
      </c>
      <c r="D79" s="75">
        <f aca="true" t="shared" si="13" ref="D79:K79">SUM(D70:D78)</f>
        <v>12461900</v>
      </c>
      <c r="E79" s="76">
        <f t="shared" si="13"/>
        <v>12461900</v>
      </c>
      <c r="F79" s="77">
        <f t="shared" si="13"/>
        <v>12978401</v>
      </c>
      <c r="G79" s="75">
        <f t="shared" si="13"/>
        <v>12461900</v>
      </c>
      <c r="H79" s="78">
        <f t="shared" si="13"/>
        <v>12461900</v>
      </c>
      <c r="I79" s="79">
        <f t="shared" si="13"/>
        <v>13076197</v>
      </c>
      <c r="J79" s="75">
        <f t="shared" si="13"/>
        <v>13860769</v>
      </c>
      <c r="K79" s="76">
        <f t="shared" si="13"/>
        <v>13899838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80873</v>
      </c>
      <c r="D6" s="38">
        <v>81128</v>
      </c>
      <c r="E6" s="39">
        <v>81490</v>
      </c>
      <c r="F6" s="40">
        <v>84782</v>
      </c>
      <c r="G6" s="38">
        <v>84782</v>
      </c>
      <c r="H6" s="41">
        <v>84782</v>
      </c>
      <c r="I6" s="42">
        <v>84782</v>
      </c>
      <c r="J6" s="38">
        <v>84782</v>
      </c>
      <c r="K6" s="39">
        <v>84782</v>
      </c>
    </row>
    <row r="7" spans="1:11" ht="12.75">
      <c r="A7" s="18" t="s">
        <v>20</v>
      </c>
      <c r="B7" s="11"/>
      <c r="C7" s="38">
        <v>63301</v>
      </c>
      <c r="D7" s="38">
        <v>63899</v>
      </c>
      <c r="E7" s="39">
        <v>63899</v>
      </c>
      <c r="F7" s="40">
        <v>67481</v>
      </c>
      <c r="G7" s="38">
        <v>67481</v>
      </c>
      <c r="H7" s="41">
        <v>67481</v>
      </c>
      <c r="I7" s="42">
        <v>67481</v>
      </c>
      <c r="J7" s="38">
        <v>67481</v>
      </c>
      <c r="K7" s="39">
        <v>67481</v>
      </c>
    </row>
    <row r="8" spans="1:11" ht="12.75">
      <c r="A8" s="18" t="s">
        <v>21</v>
      </c>
      <c r="B8" s="11" t="s">
        <v>22</v>
      </c>
      <c r="C8" s="38">
        <v>3116</v>
      </c>
      <c r="D8" s="38">
        <v>4710</v>
      </c>
      <c r="E8" s="39">
        <v>6396</v>
      </c>
      <c r="F8" s="40">
        <v>6654</v>
      </c>
      <c r="G8" s="38">
        <v>6654</v>
      </c>
      <c r="H8" s="41">
        <v>6654</v>
      </c>
      <c r="I8" s="42">
        <v>6654</v>
      </c>
      <c r="J8" s="38">
        <v>6654</v>
      </c>
      <c r="K8" s="39">
        <v>6654</v>
      </c>
    </row>
    <row r="9" spans="1:11" ht="12.75">
      <c r="A9" s="18" t="s">
        <v>23</v>
      </c>
      <c r="B9" s="11" t="s">
        <v>24</v>
      </c>
      <c r="C9" s="38">
        <v>6352</v>
      </c>
      <c r="D9" s="38">
        <v>4758</v>
      </c>
      <c r="E9" s="39">
        <v>3072</v>
      </c>
      <c r="F9" s="40">
        <v>3196</v>
      </c>
      <c r="G9" s="38">
        <v>3196</v>
      </c>
      <c r="H9" s="41">
        <v>3196</v>
      </c>
      <c r="I9" s="42">
        <v>3196</v>
      </c>
      <c r="J9" s="38">
        <v>3196</v>
      </c>
      <c r="K9" s="39">
        <v>3196</v>
      </c>
    </row>
    <row r="10" spans="1:11" ht="12.75">
      <c r="A10" s="19" t="s">
        <v>25</v>
      </c>
      <c r="B10" s="11"/>
      <c r="C10" s="43">
        <f>SUM(C6:C9)</f>
        <v>153642</v>
      </c>
      <c r="D10" s="43">
        <f aca="true" t="shared" si="0" ref="D10:K10">SUM(D6:D9)</f>
        <v>154495</v>
      </c>
      <c r="E10" s="44">
        <f t="shared" si="0"/>
        <v>154857</v>
      </c>
      <c r="F10" s="45">
        <f t="shared" si="0"/>
        <v>162113</v>
      </c>
      <c r="G10" s="43">
        <f t="shared" si="0"/>
        <v>162113</v>
      </c>
      <c r="H10" s="46">
        <f t="shared" si="0"/>
        <v>162113</v>
      </c>
      <c r="I10" s="47">
        <f t="shared" si="0"/>
        <v>162113</v>
      </c>
      <c r="J10" s="43">
        <f t="shared" si="0"/>
        <v>162113</v>
      </c>
      <c r="K10" s="44">
        <f t="shared" si="0"/>
        <v>162113</v>
      </c>
    </row>
    <row r="11" spans="1:11" ht="12.75">
      <c r="A11" s="18" t="s">
        <v>26</v>
      </c>
      <c r="B11" s="11" t="s">
        <v>27</v>
      </c>
      <c r="C11" s="38">
        <v>6396</v>
      </c>
      <c r="D11" s="38">
        <v>6396</v>
      </c>
      <c r="E11" s="39">
        <v>6396</v>
      </c>
      <c r="F11" s="40">
        <v>6654</v>
      </c>
      <c r="G11" s="38">
        <v>6654</v>
      </c>
      <c r="H11" s="41">
        <v>6654</v>
      </c>
      <c r="I11" s="42">
        <v>6654</v>
      </c>
      <c r="J11" s="38">
        <v>6654</v>
      </c>
      <c r="K11" s="39">
        <v>6654</v>
      </c>
    </row>
    <row r="12" spans="1:11" ht="12.75">
      <c r="A12" s="18" t="s">
        <v>28</v>
      </c>
      <c r="B12" s="11" t="s">
        <v>24</v>
      </c>
      <c r="C12" s="38">
        <v>3955</v>
      </c>
      <c r="D12" s="38">
        <v>2740</v>
      </c>
      <c r="E12" s="39">
        <v>2740</v>
      </c>
      <c r="F12" s="40">
        <v>1851</v>
      </c>
      <c r="G12" s="38">
        <v>1851</v>
      </c>
      <c r="H12" s="41">
        <v>1851</v>
      </c>
      <c r="I12" s="42">
        <v>1851</v>
      </c>
      <c r="J12" s="38">
        <v>1851</v>
      </c>
      <c r="K12" s="39">
        <v>1851</v>
      </c>
    </row>
    <row r="13" spans="1:11" ht="12.75">
      <c r="A13" s="18" t="s">
        <v>29</v>
      </c>
      <c r="B13" s="11"/>
      <c r="C13" s="38">
        <v>10351</v>
      </c>
      <c r="D13" s="38">
        <v>9136</v>
      </c>
      <c r="E13" s="39">
        <v>9136</v>
      </c>
      <c r="F13" s="40"/>
      <c r="G13" s="38">
        <v>9136</v>
      </c>
      <c r="H13" s="41">
        <v>9136</v>
      </c>
      <c r="I13" s="42">
        <v>9136</v>
      </c>
      <c r="J13" s="38">
        <v>9136</v>
      </c>
      <c r="K13" s="39">
        <v>9136</v>
      </c>
    </row>
    <row r="14" spans="1:11" ht="12.75">
      <c r="A14" s="19" t="s">
        <v>30</v>
      </c>
      <c r="B14" s="11"/>
      <c r="C14" s="48">
        <f>SUM(C11:C13)</f>
        <v>20702</v>
      </c>
      <c r="D14" s="48">
        <f aca="true" t="shared" si="1" ref="D14:K14">SUM(D11:D13)</f>
        <v>18272</v>
      </c>
      <c r="E14" s="49">
        <f t="shared" si="1"/>
        <v>18272</v>
      </c>
      <c r="F14" s="50">
        <f t="shared" si="1"/>
        <v>8505</v>
      </c>
      <c r="G14" s="48">
        <f t="shared" si="1"/>
        <v>17641</v>
      </c>
      <c r="H14" s="51">
        <f t="shared" si="1"/>
        <v>17641</v>
      </c>
      <c r="I14" s="52">
        <f t="shared" si="1"/>
        <v>17641</v>
      </c>
      <c r="J14" s="48">
        <f t="shared" si="1"/>
        <v>17641</v>
      </c>
      <c r="K14" s="49">
        <f t="shared" si="1"/>
        <v>17641</v>
      </c>
    </row>
    <row r="15" spans="1:11" ht="12.75">
      <c r="A15" s="20" t="s">
        <v>31</v>
      </c>
      <c r="B15" s="11" t="s">
        <v>32</v>
      </c>
      <c r="C15" s="53">
        <f>+C10+C14</f>
        <v>174344</v>
      </c>
      <c r="D15" s="53">
        <f aca="true" t="shared" si="2" ref="D15:K15">+D10+D14</f>
        <v>172767</v>
      </c>
      <c r="E15" s="54">
        <f t="shared" si="2"/>
        <v>173129</v>
      </c>
      <c r="F15" s="55">
        <f t="shared" si="2"/>
        <v>170618</v>
      </c>
      <c r="G15" s="53">
        <f t="shared" si="2"/>
        <v>179754</v>
      </c>
      <c r="H15" s="56">
        <f t="shared" si="2"/>
        <v>179754</v>
      </c>
      <c r="I15" s="57">
        <f t="shared" si="2"/>
        <v>179754</v>
      </c>
      <c r="J15" s="53">
        <f t="shared" si="2"/>
        <v>179754</v>
      </c>
      <c r="K15" s="54">
        <f t="shared" si="2"/>
        <v>179754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84973</v>
      </c>
      <c r="D17" s="38">
        <v>85096</v>
      </c>
      <c r="E17" s="39">
        <v>85149</v>
      </c>
      <c r="F17" s="40">
        <v>91589</v>
      </c>
      <c r="G17" s="38">
        <v>91589</v>
      </c>
      <c r="H17" s="41">
        <v>91589</v>
      </c>
      <c r="I17" s="42">
        <v>91589</v>
      </c>
      <c r="J17" s="38">
        <v>91589</v>
      </c>
      <c r="K17" s="39">
        <v>91589</v>
      </c>
    </row>
    <row r="18" spans="1:11" ht="12.75">
      <c r="A18" s="18" t="s">
        <v>35</v>
      </c>
      <c r="B18" s="11"/>
      <c r="C18" s="38">
        <v>8372</v>
      </c>
      <c r="D18" s="38">
        <v>8372</v>
      </c>
      <c r="E18" s="39">
        <v>8319</v>
      </c>
      <c r="F18" s="40">
        <v>8655</v>
      </c>
      <c r="G18" s="38">
        <v>8655</v>
      </c>
      <c r="H18" s="41">
        <v>8655</v>
      </c>
      <c r="I18" s="42">
        <v>8655</v>
      </c>
      <c r="J18" s="38">
        <v>8655</v>
      </c>
      <c r="K18" s="39">
        <v>8655</v>
      </c>
    </row>
    <row r="19" spans="1:11" ht="12.75">
      <c r="A19" s="18" t="s">
        <v>36</v>
      </c>
      <c r="B19" s="11"/>
      <c r="C19" s="38">
        <v>7076</v>
      </c>
      <c r="D19" s="38">
        <v>7076</v>
      </c>
      <c r="E19" s="39">
        <v>7076</v>
      </c>
      <c r="F19" s="40">
        <v>7362</v>
      </c>
      <c r="G19" s="38">
        <v>7362</v>
      </c>
      <c r="H19" s="41">
        <v>7362</v>
      </c>
      <c r="I19" s="42">
        <v>7362</v>
      </c>
      <c r="J19" s="38">
        <v>7362</v>
      </c>
      <c r="K19" s="39">
        <v>7362</v>
      </c>
    </row>
    <row r="20" spans="1:11" ht="12.75">
      <c r="A20" s="18" t="s">
        <v>37</v>
      </c>
      <c r="B20" s="11"/>
      <c r="C20" s="38">
        <v>58695</v>
      </c>
      <c r="D20" s="38">
        <v>58695</v>
      </c>
      <c r="E20" s="39">
        <v>59427</v>
      </c>
      <c r="F20" s="40">
        <v>61828</v>
      </c>
      <c r="G20" s="38">
        <v>61828</v>
      </c>
      <c r="H20" s="41">
        <v>61828</v>
      </c>
      <c r="I20" s="42">
        <v>61828</v>
      </c>
      <c r="J20" s="38">
        <v>61828</v>
      </c>
      <c r="K20" s="39">
        <v>61828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159116</v>
      </c>
      <c r="D22" s="43">
        <f aca="true" t="shared" si="3" ref="D22:K22">SUM(D17:D21)</f>
        <v>159239</v>
      </c>
      <c r="E22" s="44">
        <f t="shared" si="3"/>
        <v>159971</v>
      </c>
      <c r="F22" s="45">
        <f t="shared" si="3"/>
        <v>169434</v>
      </c>
      <c r="G22" s="43">
        <f t="shared" si="3"/>
        <v>169434</v>
      </c>
      <c r="H22" s="46">
        <f t="shared" si="3"/>
        <v>169434</v>
      </c>
      <c r="I22" s="47">
        <f t="shared" si="3"/>
        <v>169434</v>
      </c>
      <c r="J22" s="43">
        <f t="shared" si="3"/>
        <v>169434</v>
      </c>
      <c r="K22" s="44">
        <f t="shared" si="3"/>
        <v>169434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4877</v>
      </c>
      <c r="D24" s="38">
        <v>4754</v>
      </c>
      <c r="E24" s="39">
        <v>4022</v>
      </c>
      <c r="F24" s="40">
        <v>1184</v>
      </c>
      <c r="G24" s="38">
        <v>1184</v>
      </c>
      <c r="H24" s="41">
        <v>1184</v>
      </c>
      <c r="I24" s="42">
        <v>1184</v>
      </c>
      <c r="J24" s="38">
        <v>1184</v>
      </c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4877</v>
      </c>
      <c r="D26" s="48">
        <f aca="true" t="shared" si="4" ref="D26:K26">SUM(D23:D25)</f>
        <v>4754</v>
      </c>
      <c r="E26" s="49">
        <f t="shared" si="4"/>
        <v>4022</v>
      </c>
      <c r="F26" s="50">
        <f t="shared" si="4"/>
        <v>1184</v>
      </c>
      <c r="G26" s="48">
        <f t="shared" si="4"/>
        <v>1184</v>
      </c>
      <c r="H26" s="51">
        <f t="shared" si="4"/>
        <v>1184</v>
      </c>
      <c r="I26" s="52">
        <f t="shared" si="4"/>
        <v>1184</v>
      </c>
      <c r="J26" s="48">
        <f t="shared" si="4"/>
        <v>1184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163993</v>
      </c>
      <c r="D27" s="53">
        <f aca="true" t="shared" si="5" ref="D27:K27">+D22+D26</f>
        <v>163993</v>
      </c>
      <c r="E27" s="54">
        <f t="shared" si="5"/>
        <v>163993</v>
      </c>
      <c r="F27" s="55">
        <f t="shared" si="5"/>
        <v>170618</v>
      </c>
      <c r="G27" s="53">
        <f t="shared" si="5"/>
        <v>170618</v>
      </c>
      <c r="H27" s="56">
        <f t="shared" si="5"/>
        <v>170618</v>
      </c>
      <c r="I27" s="57">
        <f t="shared" si="5"/>
        <v>170618</v>
      </c>
      <c r="J27" s="53">
        <f t="shared" si="5"/>
        <v>170618</v>
      </c>
      <c r="K27" s="54">
        <f t="shared" si="5"/>
        <v>169434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127123</v>
      </c>
      <c r="D29" s="38">
        <v>126487</v>
      </c>
      <c r="E29" s="39">
        <v>123471</v>
      </c>
      <c r="F29" s="40">
        <v>135271</v>
      </c>
      <c r="G29" s="38">
        <v>135271</v>
      </c>
      <c r="H29" s="41">
        <v>135271</v>
      </c>
      <c r="I29" s="42">
        <v>135271</v>
      </c>
      <c r="J29" s="38">
        <v>135271</v>
      </c>
      <c r="K29" s="39">
        <v>135271</v>
      </c>
    </row>
    <row r="30" spans="1:11" ht="12.75">
      <c r="A30" s="18" t="s">
        <v>44</v>
      </c>
      <c r="B30" s="11"/>
      <c r="C30" s="38">
        <v>24203</v>
      </c>
      <c r="D30" s="38">
        <v>24839</v>
      </c>
      <c r="E30" s="39">
        <v>26285</v>
      </c>
      <c r="F30" s="40">
        <v>27347</v>
      </c>
      <c r="G30" s="38">
        <v>27347</v>
      </c>
      <c r="H30" s="41">
        <v>27347</v>
      </c>
      <c r="I30" s="42">
        <v>27347</v>
      </c>
      <c r="J30" s="38">
        <v>27347</v>
      </c>
      <c r="K30" s="39">
        <v>27347</v>
      </c>
    </row>
    <row r="31" spans="1:11" ht="12.75">
      <c r="A31" s="19" t="s">
        <v>25</v>
      </c>
      <c r="B31" s="11"/>
      <c r="C31" s="43">
        <f>SUM(C29:C30)</f>
        <v>151326</v>
      </c>
      <c r="D31" s="43">
        <f aca="true" t="shared" si="6" ref="D31:K31">SUM(D29:D30)</f>
        <v>151326</v>
      </c>
      <c r="E31" s="44">
        <f t="shared" si="6"/>
        <v>149756</v>
      </c>
      <c r="F31" s="45">
        <f t="shared" si="6"/>
        <v>162618</v>
      </c>
      <c r="G31" s="43">
        <f t="shared" si="6"/>
        <v>162618</v>
      </c>
      <c r="H31" s="46">
        <f t="shared" si="6"/>
        <v>162618</v>
      </c>
      <c r="I31" s="47">
        <f t="shared" si="6"/>
        <v>162618</v>
      </c>
      <c r="J31" s="43">
        <f t="shared" si="6"/>
        <v>162618</v>
      </c>
      <c r="K31" s="44">
        <f t="shared" si="6"/>
        <v>162618</v>
      </c>
    </row>
    <row r="32" spans="1:11" ht="12.75">
      <c r="A32" s="18" t="s">
        <v>45</v>
      </c>
      <c r="B32" s="11"/>
      <c r="C32" s="38"/>
      <c r="D32" s="38"/>
      <c r="E32" s="39">
        <v>1570</v>
      </c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12667</v>
      </c>
      <c r="D34" s="38">
        <v>12667</v>
      </c>
      <c r="E34" s="39">
        <v>12667</v>
      </c>
      <c r="F34" s="40">
        <v>8000</v>
      </c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12667</v>
      </c>
      <c r="D35" s="48">
        <f aca="true" t="shared" si="7" ref="D35:K35">SUM(D32:D34)</f>
        <v>12667</v>
      </c>
      <c r="E35" s="49">
        <f t="shared" si="7"/>
        <v>14237</v>
      </c>
      <c r="F35" s="50">
        <f t="shared" si="7"/>
        <v>8000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163993</v>
      </c>
      <c r="D36" s="53">
        <f aca="true" t="shared" si="8" ref="D36:K36">+D31+D35</f>
        <v>163993</v>
      </c>
      <c r="E36" s="54">
        <f t="shared" si="8"/>
        <v>163993</v>
      </c>
      <c r="F36" s="55">
        <f t="shared" si="8"/>
        <v>170618</v>
      </c>
      <c r="G36" s="53">
        <f t="shared" si="8"/>
        <v>162618</v>
      </c>
      <c r="H36" s="56">
        <f t="shared" si="8"/>
        <v>162618</v>
      </c>
      <c r="I36" s="57">
        <f t="shared" si="8"/>
        <v>162618</v>
      </c>
      <c r="J36" s="53">
        <f t="shared" si="8"/>
        <v>162618</v>
      </c>
      <c r="K36" s="54">
        <f t="shared" si="8"/>
        <v>162618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120000</v>
      </c>
      <c r="D38" s="58">
        <v>120000</v>
      </c>
      <c r="E38" s="59">
        <v>120000</v>
      </c>
      <c r="F38" s="60">
        <v>129848</v>
      </c>
      <c r="G38" s="58">
        <v>129848</v>
      </c>
      <c r="H38" s="61">
        <v>129848</v>
      </c>
      <c r="I38" s="62">
        <v>129848</v>
      </c>
      <c r="J38" s="58">
        <v>129848</v>
      </c>
      <c r="K38" s="59">
        <v>129848</v>
      </c>
    </row>
    <row r="39" spans="1:11" ht="12.75">
      <c r="A39" s="19" t="s">
        <v>25</v>
      </c>
      <c r="B39" s="11"/>
      <c r="C39" s="38">
        <f>+C38</f>
        <v>120000</v>
      </c>
      <c r="D39" s="38">
        <f aca="true" t="shared" si="9" ref="D39:K39">+D38</f>
        <v>120000</v>
      </c>
      <c r="E39" s="39">
        <f t="shared" si="9"/>
        <v>120000</v>
      </c>
      <c r="F39" s="40">
        <f t="shared" si="9"/>
        <v>129848</v>
      </c>
      <c r="G39" s="38">
        <f t="shared" si="9"/>
        <v>129848</v>
      </c>
      <c r="H39" s="41">
        <f t="shared" si="9"/>
        <v>129848</v>
      </c>
      <c r="I39" s="42">
        <f t="shared" si="9"/>
        <v>129848</v>
      </c>
      <c r="J39" s="38">
        <f t="shared" si="9"/>
        <v>129848</v>
      </c>
      <c r="K39" s="39">
        <f t="shared" si="9"/>
        <v>129848</v>
      </c>
    </row>
    <row r="40" spans="1:11" ht="12.75">
      <c r="A40" s="18" t="s">
        <v>50</v>
      </c>
      <c r="B40" s="11"/>
      <c r="C40" s="38">
        <v>43993</v>
      </c>
      <c r="D40" s="38">
        <v>43993</v>
      </c>
      <c r="E40" s="39">
        <v>43993</v>
      </c>
      <c r="F40" s="40">
        <v>40770</v>
      </c>
      <c r="G40" s="38">
        <v>40770</v>
      </c>
      <c r="H40" s="41">
        <v>40770</v>
      </c>
      <c r="I40" s="42">
        <v>40770</v>
      </c>
      <c r="J40" s="38">
        <v>40770</v>
      </c>
      <c r="K40" s="39">
        <v>40770</v>
      </c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43993</v>
      </c>
      <c r="D45" s="48">
        <f aca="true" t="shared" si="10" ref="D45:K45">SUM(D40:D44)</f>
        <v>43993</v>
      </c>
      <c r="E45" s="49">
        <f t="shared" si="10"/>
        <v>43993</v>
      </c>
      <c r="F45" s="50">
        <f t="shared" si="10"/>
        <v>40770</v>
      </c>
      <c r="G45" s="48">
        <f t="shared" si="10"/>
        <v>40770</v>
      </c>
      <c r="H45" s="51">
        <f t="shared" si="10"/>
        <v>40770</v>
      </c>
      <c r="I45" s="52">
        <f t="shared" si="10"/>
        <v>40770</v>
      </c>
      <c r="J45" s="48">
        <f t="shared" si="10"/>
        <v>40770</v>
      </c>
      <c r="K45" s="49">
        <f t="shared" si="10"/>
        <v>40770</v>
      </c>
    </row>
    <row r="46" spans="1:11" ht="12.75">
      <c r="A46" s="20" t="s">
        <v>31</v>
      </c>
      <c r="B46" s="11" t="s">
        <v>32</v>
      </c>
      <c r="C46" s="53">
        <f>+C39+C45</f>
        <v>163993</v>
      </c>
      <c r="D46" s="53">
        <f aca="true" t="shared" si="11" ref="D46:K46">+D39+D45</f>
        <v>163993</v>
      </c>
      <c r="E46" s="54">
        <f t="shared" si="11"/>
        <v>163993</v>
      </c>
      <c r="F46" s="55">
        <f t="shared" si="11"/>
        <v>170618</v>
      </c>
      <c r="G46" s="53">
        <f t="shared" si="11"/>
        <v>170618</v>
      </c>
      <c r="H46" s="56">
        <f t="shared" si="11"/>
        <v>170618</v>
      </c>
      <c r="I46" s="57">
        <f t="shared" si="11"/>
        <v>170618</v>
      </c>
      <c r="J46" s="53">
        <f t="shared" si="11"/>
        <v>170618</v>
      </c>
      <c r="K46" s="54">
        <f t="shared" si="11"/>
        <v>170618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25099</v>
      </c>
      <c r="D49" s="38">
        <v>23884</v>
      </c>
      <c r="E49" s="64">
        <v>23884</v>
      </c>
      <c r="F49" s="42">
        <v>39476</v>
      </c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>
        <v>25099</v>
      </c>
      <c r="D50" s="38">
        <v>23884</v>
      </c>
      <c r="E50" s="64">
        <v>23884</v>
      </c>
      <c r="F50" s="42">
        <v>39476</v>
      </c>
      <c r="G50" s="38">
        <v>39476</v>
      </c>
      <c r="H50" s="64">
        <v>39476</v>
      </c>
      <c r="I50" s="42">
        <v>39476</v>
      </c>
      <c r="J50" s="38">
        <v>39476</v>
      </c>
      <c r="K50" s="64">
        <v>39476</v>
      </c>
    </row>
    <row r="51" spans="1:11" ht="12.75">
      <c r="A51" s="18" t="s">
        <v>59</v>
      </c>
      <c r="B51" s="11"/>
      <c r="C51" s="38">
        <v>2800</v>
      </c>
      <c r="D51" s="38">
        <v>2800</v>
      </c>
      <c r="E51" s="64">
        <v>2800</v>
      </c>
      <c r="F51" s="42">
        <v>3265</v>
      </c>
      <c r="G51" s="38">
        <v>3265</v>
      </c>
      <c r="H51" s="64">
        <v>3265</v>
      </c>
      <c r="I51" s="42">
        <v>3265</v>
      </c>
      <c r="J51" s="38">
        <v>3265</v>
      </c>
      <c r="K51" s="64">
        <v>3265</v>
      </c>
    </row>
    <row r="52" spans="1:11" ht="12.75">
      <c r="A52" s="23" t="s">
        <v>60</v>
      </c>
      <c r="B52" s="22"/>
      <c r="C52" s="58">
        <v>5182</v>
      </c>
      <c r="D52" s="58">
        <v>5182</v>
      </c>
      <c r="E52" s="80">
        <v>5182</v>
      </c>
      <c r="F52" s="62">
        <v>6078</v>
      </c>
      <c r="G52" s="58">
        <v>6078</v>
      </c>
      <c r="H52" s="80">
        <v>6078</v>
      </c>
      <c r="I52" s="62">
        <v>6078</v>
      </c>
      <c r="J52" s="58">
        <v>6078</v>
      </c>
      <c r="K52" s="80">
        <v>6078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126943119</v>
      </c>
      <c r="D55" s="70">
        <v>134410361</v>
      </c>
      <c r="E55" s="71">
        <v>141877604</v>
      </c>
      <c r="F55" s="72">
        <v>149344846</v>
      </c>
      <c r="G55" s="70">
        <v>149344846</v>
      </c>
      <c r="H55" s="73">
        <v>149344846</v>
      </c>
      <c r="I55" s="74">
        <v>163681951</v>
      </c>
      <c r="J55" s="70">
        <v>179395419</v>
      </c>
      <c r="K55" s="71">
        <v>196617379</v>
      </c>
    </row>
    <row r="56" spans="1:11" ht="12.75">
      <c r="A56" s="18" t="s">
        <v>64</v>
      </c>
      <c r="B56" s="11"/>
      <c r="C56" s="70">
        <v>9506586</v>
      </c>
      <c r="D56" s="70">
        <v>10065797</v>
      </c>
      <c r="E56" s="71">
        <v>10625008</v>
      </c>
      <c r="F56" s="72">
        <v>11184219</v>
      </c>
      <c r="G56" s="70"/>
      <c r="H56" s="73"/>
      <c r="I56" s="74">
        <v>11855272</v>
      </c>
      <c r="J56" s="70">
        <v>12566588</v>
      </c>
      <c r="K56" s="71">
        <v>13320584</v>
      </c>
    </row>
    <row r="57" spans="1:11" ht="12.75">
      <c r="A57" s="18" t="s">
        <v>65</v>
      </c>
      <c r="B57" s="11"/>
      <c r="C57" s="70">
        <v>1561649</v>
      </c>
      <c r="D57" s="70">
        <v>1653510</v>
      </c>
      <c r="E57" s="71">
        <v>1745372</v>
      </c>
      <c r="F57" s="72">
        <v>1837234</v>
      </c>
      <c r="G57" s="70">
        <v>1837234</v>
      </c>
      <c r="H57" s="73">
        <v>1837234</v>
      </c>
      <c r="I57" s="74">
        <v>2077360</v>
      </c>
      <c r="J57" s="70">
        <v>2348871</v>
      </c>
      <c r="K57" s="71">
        <v>2655868</v>
      </c>
    </row>
    <row r="58" spans="1:11" ht="12.75">
      <c r="A58" s="18" t="s">
        <v>66</v>
      </c>
      <c r="B58" s="11"/>
      <c r="C58" s="70">
        <v>5082434</v>
      </c>
      <c r="D58" s="70">
        <v>5381400</v>
      </c>
      <c r="E58" s="71">
        <v>5680367</v>
      </c>
      <c r="F58" s="72">
        <v>5979334</v>
      </c>
      <c r="G58" s="70">
        <v>17163553</v>
      </c>
      <c r="H58" s="73">
        <v>17163553</v>
      </c>
      <c r="I58" s="74">
        <v>6338094</v>
      </c>
      <c r="J58" s="70">
        <v>6718380</v>
      </c>
      <c r="K58" s="71">
        <v>7121482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143093788</v>
      </c>
      <c r="D60" s="65">
        <f aca="true" t="shared" si="12" ref="D60:K60">SUM(D55:D59)</f>
        <v>151511068</v>
      </c>
      <c r="E60" s="66">
        <f t="shared" si="12"/>
        <v>159928351</v>
      </c>
      <c r="F60" s="67">
        <f t="shared" si="12"/>
        <v>168345633</v>
      </c>
      <c r="G60" s="65">
        <f t="shared" si="12"/>
        <v>168345633</v>
      </c>
      <c r="H60" s="68">
        <f t="shared" si="12"/>
        <v>168345633</v>
      </c>
      <c r="I60" s="69">
        <f t="shared" si="12"/>
        <v>183952677</v>
      </c>
      <c r="J60" s="65">
        <f t="shared" si="12"/>
        <v>201029258</v>
      </c>
      <c r="K60" s="66">
        <f t="shared" si="12"/>
        <v>219715313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150000</v>
      </c>
      <c r="D63" s="38">
        <v>150000</v>
      </c>
      <c r="E63" s="39">
        <v>150000</v>
      </c>
      <c r="F63" s="86">
        <v>100000</v>
      </c>
      <c r="G63" s="38">
        <v>100000</v>
      </c>
      <c r="H63" s="41">
        <v>100000</v>
      </c>
      <c r="I63" s="42">
        <v>150000</v>
      </c>
      <c r="J63" s="38">
        <v>150000</v>
      </c>
      <c r="K63" s="39">
        <v>150000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>
        <v>115</v>
      </c>
      <c r="D66" s="38">
        <v>122</v>
      </c>
      <c r="E66" s="39">
        <v>136</v>
      </c>
      <c r="F66" s="86">
        <v>153</v>
      </c>
      <c r="G66" s="87">
        <v>153</v>
      </c>
      <c r="H66" s="89">
        <v>153</v>
      </c>
      <c r="I66" s="42">
        <v>136</v>
      </c>
      <c r="J66" s="38">
        <v>136</v>
      </c>
      <c r="K66" s="39">
        <v>136</v>
      </c>
    </row>
    <row r="67" spans="1:11" ht="12.75">
      <c r="A67" s="18" t="s">
        <v>74</v>
      </c>
      <c r="B67" s="11"/>
      <c r="C67" s="38">
        <v>70</v>
      </c>
      <c r="D67" s="87">
        <v>70</v>
      </c>
      <c r="E67" s="88">
        <v>70</v>
      </c>
      <c r="F67" s="86">
        <v>70</v>
      </c>
      <c r="G67" s="87">
        <v>70</v>
      </c>
      <c r="H67" s="89">
        <v>70</v>
      </c>
      <c r="I67" s="90">
        <v>70</v>
      </c>
      <c r="J67" s="38">
        <v>70</v>
      </c>
      <c r="K67" s="39">
        <v>70</v>
      </c>
    </row>
    <row r="68" spans="1:11" ht="12.75">
      <c r="A68" s="29" t="s">
        <v>75</v>
      </c>
      <c r="B68" s="22"/>
      <c r="C68" s="58">
        <v>200</v>
      </c>
      <c r="D68" s="58">
        <v>200</v>
      </c>
      <c r="E68" s="59">
        <v>200</v>
      </c>
      <c r="F68" s="91">
        <v>200</v>
      </c>
      <c r="G68" s="92">
        <v>200</v>
      </c>
      <c r="H68" s="93">
        <v>200</v>
      </c>
      <c r="I68" s="62">
        <v>200</v>
      </c>
      <c r="J68" s="58">
        <v>200</v>
      </c>
      <c r="K68" s="59">
        <v>200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15000</v>
      </c>
      <c r="D70" s="70">
        <v>15000</v>
      </c>
      <c r="E70" s="71">
        <v>15000</v>
      </c>
      <c r="F70" s="72">
        <v>15000</v>
      </c>
      <c r="G70" s="70">
        <v>15000</v>
      </c>
      <c r="H70" s="73">
        <v>15000</v>
      </c>
      <c r="I70" s="74">
        <v>15000</v>
      </c>
      <c r="J70" s="70">
        <v>15000</v>
      </c>
      <c r="K70" s="71">
        <v>15000</v>
      </c>
    </row>
    <row r="71" spans="1:11" ht="12.75">
      <c r="A71" s="18" t="s">
        <v>79</v>
      </c>
      <c r="B71" s="11"/>
      <c r="C71" s="70">
        <v>401639835</v>
      </c>
      <c r="D71" s="70">
        <v>410961301</v>
      </c>
      <c r="E71" s="71">
        <v>411957807</v>
      </c>
      <c r="F71" s="72">
        <v>441681317</v>
      </c>
      <c r="G71" s="70">
        <v>441681317</v>
      </c>
      <c r="H71" s="73">
        <v>441681317</v>
      </c>
      <c r="I71" s="74">
        <v>123189116</v>
      </c>
      <c r="J71" s="70">
        <v>130580463</v>
      </c>
      <c r="K71" s="71">
        <v>138415291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>
        <v>624659</v>
      </c>
      <c r="D74" s="70">
        <v>661404</v>
      </c>
      <c r="E74" s="71">
        <v>698149</v>
      </c>
      <c r="F74" s="72">
        <v>734893</v>
      </c>
      <c r="G74" s="70">
        <v>734893</v>
      </c>
      <c r="H74" s="73">
        <v>734893</v>
      </c>
      <c r="I74" s="74">
        <v>830944</v>
      </c>
      <c r="J74" s="70">
        <v>939548</v>
      </c>
      <c r="K74" s="71">
        <v>1062347</v>
      </c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402279494</v>
      </c>
      <c r="D79" s="75">
        <f aca="true" t="shared" si="13" ref="D79:K79">SUM(D70:D78)</f>
        <v>411637705</v>
      </c>
      <c r="E79" s="76">
        <f t="shared" si="13"/>
        <v>412670956</v>
      </c>
      <c r="F79" s="77">
        <f t="shared" si="13"/>
        <v>442431210</v>
      </c>
      <c r="G79" s="75">
        <f t="shared" si="13"/>
        <v>442431210</v>
      </c>
      <c r="H79" s="78">
        <f t="shared" si="13"/>
        <v>442431210</v>
      </c>
      <c r="I79" s="79">
        <f t="shared" si="13"/>
        <v>124035060</v>
      </c>
      <c r="J79" s="75">
        <f t="shared" si="13"/>
        <v>131535011</v>
      </c>
      <c r="K79" s="76">
        <f t="shared" si="13"/>
        <v>139492638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3071</v>
      </c>
      <c r="D6" s="38">
        <v>3132</v>
      </c>
      <c r="E6" s="39"/>
      <c r="F6" s="40">
        <v>3195</v>
      </c>
      <c r="G6" s="38">
        <v>3195</v>
      </c>
      <c r="H6" s="41"/>
      <c r="I6" s="42"/>
      <c r="J6" s="38"/>
      <c r="K6" s="39"/>
    </row>
    <row r="7" spans="1:11" ht="12.75">
      <c r="A7" s="18" t="s">
        <v>20</v>
      </c>
      <c r="B7" s="11"/>
      <c r="C7" s="38">
        <v>9838</v>
      </c>
      <c r="D7" s="38">
        <v>10035</v>
      </c>
      <c r="E7" s="39"/>
      <c r="F7" s="40">
        <v>10235</v>
      </c>
      <c r="G7" s="38">
        <v>10235</v>
      </c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>
        <v>1576</v>
      </c>
      <c r="D8" s="38">
        <v>1608</v>
      </c>
      <c r="E8" s="39"/>
      <c r="F8" s="40">
        <v>1640</v>
      </c>
      <c r="G8" s="38">
        <v>1640</v>
      </c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14485</v>
      </c>
      <c r="D10" s="43">
        <f aca="true" t="shared" si="0" ref="D10:K10">SUM(D6:D9)</f>
        <v>14775</v>
      </c>
      <c r="E10" s="44">
        <f t="shared" si="0"/>
        <v>0</v>
      </c>
      <c r="F10" s="45">
        <f t="shared" si="0"/>
        <v>15070</v>
      </c>
      <c r="G10" s="43">
        <f t="shared" si="0"/>
        <v>15070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>
        <v>204</v>
      </c>
      <c r="D11" s="38">
        <v>208</v>
      </c>
      <c r="E11" s="39"/>
      <c r="F11" s="40">
        <v>212</v>
      </c>
      <c r="G11" s="38">
        <v>212</v>
      </c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>
        <v>299</v>
      </c>
      <c r="D13" s="38">
        <v>305</v>
      </c>
      <c r="E13" s="39"/>
      <c r="F13" s="40">
        <v>311</v>
      </c>
      <c r="G13" s="38">
        <v>311</v>
      </c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503</v>
      </c>
      <c r="D14" s="48">
        <f aca="true" t="shared" si="1" ref="D14:K14">SUM(D11:D13)</f>
        <v>513</v>
      </c>
      <c r="E14" s="49">
        <f t="shared" si="1"/>
        <v>0</v>
      </c>
      <c r="F14" s="50">
        <f t="shared" si="1"/>
        <v>523</v>
      </c>
      <c r="G14" s="48">
        <f t="shared" si="1"/>
        <v>523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14988</v>
      </c>
      <c r="D15" s="53">
        <f aca="true" t="shared" si="2" ref="D15:K15">+D10+D14</f>
        <v>15288</v>
      </c>
      <c r="E15" s="54">
        <f t="shared" si="2"/>
        <v>0</v>
      </c>
      <c r="F15" s="55">
        <f t="shared" si="2"/>
        <v>15593</v>
      </c>
      <c r="G15" s="53">
        <f t="shared" si="2"/>
        <v>15593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1785</v>
      </c>
      <c r="D17" s="38">
        <v>1821</v>
      </c>
      <c r="E17" s="39"/>
      <c r="F17" s="40">
        <v>1857</v>
      </c>
      <c r="G17" s="38">
        <v>1857</v>
      </c>
      <c r="H17" s="41"/>
      <c r="I17" s="42"/>
      <c r="J17" s="38"/>
      <c r="K17" s="39"/>
    </row>
    <row r="18" spans="1:11" ht="12.75">
      <c r="A18" s="18" t="s">
        <v>35</v>
      </c>
      <c r="B18" s="11"/>
      <c r="C18" s="38">
        <v>1789</v>
      </c>
      <c r="D18" s="38">
        <v>1825</v>
      </c>
      <c r="E18" s="39"/>
      <c r="F18" s="40">
        <v>1861</v>
      </c>
      <c r="G18" s="38">
        <v>1861</v>
      </c>
      <c r="H18" s="41"/>
      <c r="I18" s="42"/>
      <c r="J18" s="38"/>
      <c r="K18" s="39"/>
    </row>
    <row r="19" spans="1:11" ht="12.75">
      <c r="A19" s="18" t="s">
        <v>36</v>
      </c>
      <c r="B19" s="11"/>
      <c r="C19" s="38">
        <v>533</v>
      </c>
      <c r="D19" s="38">
        <v>544</v>
      </c>
      <c r="E19" s="39"/>
      <c r="F19" s="40">
        <v>555</v>
      </c>
      <c r="G19" s="38">
        <v>555</v>
      </c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8627</v>
      </c>
      <c r="D20" s="38">
        <v>8800</v>
      </c>
      <c r="E20" s="39"/>
      <c r="F20" s="40">
        <v>8976</v>
      </c>
      <c r="G20" s="38">
        <v>8976</v>
      </c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12734</v>
      </c>
      <c r="D22" s="43">
        <f aca="true" t="shared" si="3" ref="D22:K22">SUM(D17:D21)</f>
        <v>12990</v>
      </c>
      <c r="E22" s="44">
        <f t="shared" si="3"/>
        <v>0</v>
      </c>
      <c r="F22" s="45">
        <f t="shared" si="3"/>
        <v>13249</v>
      </c>
      <c r="G22" s="43">
        <f t="shared" si="3"/>
        <v>13249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12734</v>
      </c>
      <c r="D27" s="53">
        <f aca="true" t="shared" si="5" ref="D27:K27">+D22+D26</f>
        <v>12990</v>
      </c>
      <c r="E27" s="54">
        <f t="shared" si="5"/>
        <v>0</v>
      </c>
      <c r="F27" s="55">
        <f t="shared" si="5"/>
        <v>13249</v>
      </c>
      <c r="G27" s="53">
        <f t="shared" si="5"/>
        <v>13249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>
        <v>52</v>
      </c>
      <c r="D40" s="38">
        <v>52</v>
      </c>
      <c r="E40" s="39"/>
      <c r="F40" s="40">
        <v>52</v>
      </c>
      <c r="G40" s="38">
        <v>52</v>
      </c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52</v>
      </c>
      <c r="D45" s="48">
        <f aca="true" t="shared" si="10" ref="D45:K45">SUM(D40:D44)</f>
        <v>52</v>
      </c>
      <c r="E45" s="49">
        <f t="shared" si="10"/>
        <v>0</v>
      </c>
      <c r="F45" s="50">
        <f t="shared" si="10"/>
        <v>52</v>
      </c>
      <c r="G45" s="48">
        <f t="shared" si="10"/>
        <v>52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52</v>
      </c>
      <c r="D46" s="53">
        <f aca="true" t="shared" si="11" ref="D46:K46">+D39+D45</f>
        <v>52</v>
      </c>
      <c r="E46" s="54">
        <f t="shared" si="11"/>
        <v>0</v>
      </c>
      <c r="F46" s="55">
        <f t="shared" si="11"/>
        <v>52</v>
      </c>
      <c r="G46" s="53">
        <f t="shared" si="11"/>
        <v>52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2345</v>
      </c>
      <c r="G63" s="38">
        <v>2345</v>
      </c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50</v>
      </c>
      <c r="G67" s="87">
        <v>50</v>
      </c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>
        <v>106</v>
      </c>
      <c r="G68" s="92">
        <v>106</v>
      </c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>
        <v>300000</v>
      </c>
      <c r="G70" s="70">
        <v>300000</v>
      </c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1927295</v>
      </c>
      <c r="D71" s="70">
        <v>1462057</v>
      </c>
      <c r="E71" s="71"/>
      <c r="F71" s="72">
        <v>1608168</v>
      </c>
      <c r="G71" s="70">
        <v>1608168</v>
      </c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1927295</v>
      </c>
      <c r="D79" s="75">
        <f aca="true" t="shared" si="13" ref="D79:K79">SUM(D70:D78)</f>
        <v>1462057</v>
      </c>
      <c r="E79" s="76">
        <f t="shared" si="13"/>
        <v>0</v>
      </c>
      <c r="F79" s="77">
        <f t="shared" si="13"/>
        <v>1908168</v>
      </c>
      <c r="G79" s="75">
        <f t="shared" si="13"/>
        <v>1908168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>
        <v>13567</v>
      </c>
      <c r="G6" s="38">
        <v>13567</v>
      </c>
      <c r="H6" s="41">
        <v>13567</v>
      </c>
      <c r="I6" s="42">
        <v>13567</v>
      </c>
      <c r="J6" s="38">
        <v>13567</v>
      </c>
      <c r="K6" s="39">
        <v>13567</v>
      </c>
    </row>
    <row r="7" spans="1:11" ht="12.75">
      <c r="A7" s="18" t="s">
        <v>20</v>
      </c>
      <c r="B7" s="11"/>
      <c r="C7" s="38"/>
      <c r="D7" s="38"/>
      <c r="E7" s="39"/>
      <c r="F7" s="40">
        <v>4500</v>
      </c>
      <c r="G7" s="38">
        <v>4500</v>
      </c>
      <c r="H7" s="41">
        <v>4500</v>
      </c>
      <c r="I7" s="42">
        <v>4500</v>
      </c>
      <c r="J7" s="38">
        <v>4500</v>
      </c>
      <c r="K7" s="39">
        <v>4500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18067</v>
      </c>
      <c r="G10" s="43">
        <f t="shared" si="0"/>
        <v>18067</v>
      </c>
      <c r="H10" s="46">
        <f t="shared" si="0"/>
        <v>18067</v>
      </c>
      <c r="I10" s="47">
        <f t="shared" si="0"/>
        <v>18067</v>
      </c>
      <c r="J10" s="43">
        <f t="shared" si="0"/>
        <v>18067</v>
      </c>
      <c r="K10" s="44">
        <f t="shared" si="0"/>
        <v>18067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>
        <v>4057</v>
      </c>
      <c r="I12" s="42">
        <v>4057</v>
      </c>
      <c r="J12" s="38">
        <v>4057</v>
      </c>
      <c r="K12" s="39">
        <v>4057</v>
      </c>
    </row>
    <row r="13" spans="1:11" ht="12.75">
      <c r="A13" s="18" t="s">
        <v>29</v>
      </c>
      <c r="B13" s="11"/>
      <c r="C13" s="38"/>
      <c r="D13" s="38"/>
      <c r="E13" s="39"/>
      <c r="F13" s="40">
        <v>4057</v>
      </c>
      <c r="G13" s="38">
        <v>4057</v>
      </c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4057</v>
      </c>
      <c r="G14" s="48">
        <f t="shared" si="1"/>
        <v>4057</v>
      </c>
      <c r="H14" s="51">
        <f t="shared" si="1"/>
        <v>4057</v>
      </c>
      <c r="I14" s="52">
        <f t="shared" si="1"/>
        <v>4057</v>
      </c>
      <c r="J14" s="48">
        <f t="shared" si="1"/>
        <v>4057</v>
      </c>
      <c r="K14" s="49">
        <f t="shared" si="1"/>
        <v>4057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22124</v>
      </c>
      <c r="G15" s="53">
        <f t="shared" si="2"/>
        <v>22124</v>
      </c>
      <c r="H15" s="56">
        <f t="shared" si="2"/>
        <v>22124</v>
      </c>
      <c r="I15" s="57">
        <f t="shared" si="2"/>
        <v>22124</v>
      </c>
      <c r="J15" s="53">
        <f t="shared" si="2"/>
        <v>22124</v>
      </c>
      <c r="K15" s="54">
        <f t="shared" si="2"/>
        <v>22124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>
        <v>5249</v>
      </c>
      <c r="G17" s="38">
        <v>5249</v>
      </c>
      <c r="H17" s="41">
        <v>5249</v>
      </c>
      <c r="I17" s="42">
        <v>5249</v>
      </c>
      <c r="J17" s="38">
        <v>6363</v>
      </c>
      <c r="K17" s="39">
        <v>6363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>
        <v>12375</v>
      </c>
      <c r="G21" s="38">
        <v>12375</v>
      </c>
      <c r="H21" s="41">
        <v>12375</v>
      </c>
      <c r="I21" s="42">
        <v>12375</v>
      </c>
      <c r="J21" s="38">
        <v>12375</v>
      </c>
      <c r="K21" s="39">
        <v>12375</v>
      </c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17624</v>
      </c>
      <c r="G22" s="43">
        <f t="shared" si="3"/>
        <v>17624</v>
      </c>
      <c r="H22" s="46">
        <f t="shared" si="3"/>
        <v>17624</v>
      </c>
      <c r="I22" s="47">
        <f t="shared" si="3"/>
        <v>17624</v>
      </c>
      <c r="J22" s="43">
        <f t="shared" si="3"/>
        <v>18738</v>
      </c>
      <c r="K22" s="44">
        <f t="shared" si="3"/>
        <v>18738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17624</v>
      </c>
      <c r="G27" s="53">
        <f t="shared" si="5"/>
        <v>17624</v>
      </c>
      <c r="H27" s="56">
        <f t="shared" si="5"/>
        <v>17624</v>
      </c>
      <c r="I27" s="57">
        <f t="shared" si="5"/>
        <v>17624</v>
      </c>
      <c r="J27" s="53">
        <f t="shared" si="5"/>
        <v>18738</v>
      </c>
      <c r="K27" s="54">
        <f t="shared" si="5"/>
        <v>18738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>
        <v>6</v>
      </c>
      <c r="G64" s="87">
        <v>6</v>
      </c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>
        <v>6</v>
      </c>
      <c r="G65" s="87">
        <v>6</v>
      </c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50</v>
      </c>
      <c r="G67" s="87">
        <v>50</v>
      </c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>
        <v>1</v>
      </c>
      <c r="G68" s="92">
        <v>1</v>
      </c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838718</v>
      </c>
      <c r="G71" s="70">
        <v>838718</v>
      </c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838718</v>
      </c>
      <c r="G79" s="75">
        <f t="shared" si="13"/>
        <v>838718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>
        <v>33928</v>
      </c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>
        <v>14423</v>
      </c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48351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48351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>
        <v>1787</v>
      </c>
      <c r="E38" s="59">
        <v>1787</v>
      </c>
      <c r="F38" s="60"/>
      <c r="G38" s="58">
        <v>1787</v>
      </c>
      <c r="H38" s="61">
        <v>1787</v>
      </c>
      <c r="I38" s="62">
        <v>1787</v>
      </c>
      <c r="J38" s="58">
        <v>1787</v>
      </c>
      <c r="K38" s="59">
        <v>1787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1787</v>
      </c>
      <c r="E39" s="39">
        <f t="shared" si="9"/>
        <v>1787</v>
      </c>
      <c r="F39" s="40">
        <f t="shared" si="9"/>
        <v>0</v>
      </c>
      <c r="G39" s="38">
        <f t="shared" si="9"/>
        <v>1787</v>
      </c>
      <c r="H39" s="41">
        <f t="shared" si="9"/>
        <v>1787</v>
      </c>
      <c r="I39" s="42">
        <f t="shared" si="9"/>
        <v>1787</v>
      </c>
      <c r="J39" s="38">
        <f t="shared" si="9"/>
        <v>1787</v>
      </c>
      <c r="K39" s="39">
        <f t="shared" si="9"/>
        <v>1787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1787</v>
      </c>
      <c r="E46" s="54">
        <f t="shared" si="11"/>
        <v>1787</v>
      </c>
      <c r="F46" s="55">
        <f t="shared" si="11"/>
        <v>0</v>
      </c>
      <c r="G46" s="53">
        <f t="shared" si="11"/>
        <v>1787</v>
      </c>
      <c r="H46" s="56">
        <f t="shared" si="11"/>
        <v>1787</v>
      </c>
      <c r="I46" s="57">
        <f t="shared" si="11"/>
        <v>1787</v>
      </c>
      <c r="J46" s="53">
        <f t="shared" si="11"/>
        <v>1787</v>
      </c>
      <c r="K46" s="54">
        <f t="shared" si="11"/>
        <v>1787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>
        <v>2254249</v>
      </c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2254249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85000</v>
      </c>
      <c r="D63" s="38">
        <v>85000</v>
      </c>
      <c r="E63" s="39">
        <v>85000</v>
      </c>
      <c r="F63" s="86">
        <v>85000</v>
      </c>
      <c r="G63" s="38">
        <v>85000</v>
      </c>
      <c r="H63" s="41">
        <v>85000</v>
      </c>
      <c r="I63" s="42">
        <v>85000</v>
      </c>
      <c r="J63" s="38">
        <v>85000</v>
      </c>
      <c r="K63" s="39">
        <v>85000</v>
      </c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8935681</v>
      </c>
      <c r="D70" s="70">
        <v>9513224</v>
      </c>
      <c r="E70" s="71">
        <v>16739176</v>
      </c>
      <c r="F70" s="72"/>
      <c r="G70" s="70">
        <v>14644008</v>
      </c>
      <c r="H70" s="73">
        <v>16739176</v>
      </c>
      <c r="I70" s="74">
        <v>16739176</v>
      </c>
      <c r="J70" s="70">
        <v>16739176</v>
      </c>
      <c r="K70" s="71">
        <v>16739176</v>
      </c>
    </row>
    <row r="71" spans="1:11" ht="12.75">
      <c r="A71" s="18" t="s">
        <v>79</v>
      </c>
      <c r="B71" s="11"/>
      <c r="C71" s="70">
        <v>8935681</v>
      </c>
      <c r="D71" s="70">
        <v>9513224</v>
      </c>
      <c r="E71" s="71">
        <v>10052860</v>
      </c>
      <c r="F71" s="72">
        <v>14644008</v>
      </c>
      <c r="G71" s="70">
        <v>14644008</v>
      </c>
      <c r="H71" s="73">
        <v>16739176</v>
      </c>
      <c r="I71" s="74">
        <v>23445395</v>
      </c>
      <c r="J71" s="70">
        <v>24711446</v>
      </c>
      <c r="K71" s="71">
        <v>26045864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17871362</v>
      </c>
      <c r="D79" s="75">
        <f aca="true" t="shared" si="13" ref="D79:K79">SUM(D70:D78)</f>
        <v>19026448</v>
      </c>
      <c r="E79" s="76">
        <f t="shared" si="13"/>
        <v>26792036</v>
      </c>
      <c r="F79" s="77">
        <f t="shared" si="13"/>
        <v>14644008</v>
      </c>
      <c r="G79" s="75">
        <f t="shared" si="13"/>
        <v>29288016</v>
      </c>
      <c r="H79" s="78">
        <f t="shared" si="13"/>
        <v>33478352</v>
      </c>
      <c r="I79" s="79">
        <f t="shared" si="13"/>
        <v>40184571</v>
      </c>
      <c r="J79" s="75">
        <f t="shared" si="13"/>
        <v>41450622</v>
      </c>
      <c r="K79" s="76">
        <f t="shared" si="13"/>
        <v>42785040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18" customHeight="1">
      <c r="A1" s="101" t="s">
        <v>103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>
        <v>6050</v>
      </c>
      <c r="F29" s="40">
        <v>6050</v>
      </c>
      <c r="G29" s="38">
        <v>6050</v>
      </c>
      <c r="H29" s="41">
        <v>6050</v>
      </c>
      <c r="I29" s="42">
        <v>6050</v>
      </c>
      <c r="J29" s="38">
        <v>6050</v>
      </c>
      <c r="K29" s="39">
        <v>6050</v>
      </c>
    </row>
    <row r="30" spans="1:11" ht="12.75">
      <c r="A30" s="18" t="s">
        <v>44</v>
      </c>
      <c r="B30" s="11"/>
      <c r="C30" s="38"/>
      <c r="D30" s="38"/>
      <c r="E30" s="39">
        <v>9350</v>
      </c>
      <c r="F30" s="40">
        <v>9350</v>
      </c>
      <c r="G30" s="38">
        <v>9350</v>
      </c>
      <c r="H30" s="41">
        <v>9350</v>
      </c>
      <c r="I30" s="42">
        <v>9350</v>
      </c>
      <c r="J30" s="38">
        <v>9350</v>
      </c>
      <c r="K30" s="39">
        <v>9350</v>
      </c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15400</v>
      </c>
      <c r="F31" s="45">
        <f t="shared" si="6"/>
        <v>15400</v>
      </c>
      <c r="G31" s="43">
        <f t="shared" si="6"/>
        <v>15400</v>
      </c>
      <c r="H31" s="46">
        <f t="shared" si="6"/>
        <v>15400</v>
      </c>
      <c r="I31" s="47">
        <f t="shared" si="6"/>
        <v>15400</v>
      </c>
      <c r="J31" s="43">
        <f t="shared" si="6"/>
        <v>15400</v>
      </c>
      <c r="K31" s="44">
        <f t="shared" si="6"/>
        <v>15400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15400</v>
      </c>
      <c r="F36" s="55">
        <f t="shared" si="8"/>
        <v>15400</v>
      </c>
      <c r="G36" s="53">
        <f t="shared" si="8"/>
        <v>15400</v>
      </c>
      <c r="H36" s="56">
        <f t="shared" si="8"/>
        <v>15400</v>
      </c>
      <c r="I36" s="57">
        <f t="shared" si="8"/>
        <v>15400</v>
      </c>
      <c r="J36" s="53">
        <f t="shared" si="8"/>
        <v>15400</v>
      </c>
      <c r="K36" s="54">
        <f t="shared" si="8"/>
        <v>15400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>
        <v>9350</v>
      </c>
      <c r="F38" s="60">
        <v>9350</v>
      </c>
      <c r="G38" s="58">
        <v>9350</v>
      </c>
      <c r="H38" s="61">
        <v>9350</v>
      </c>
      <c r="I38" s="62">
        <v>9350</v>
      </c>
      <c r="J38" s="58">
        <v>9350</v>
      </c>
      <c r="K38" s="59">
        <v>9350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9350</v>
      </c>
      <c r="F39" s="40">
        <f t="shared" si="9"/>
        <v>9350</v>
      </c>
      <c r="G39" s="38">
        <f t="shared" si="9"/>
        <v>9350</v>
      </c>
      <c r="H39" s="41">
        <f t="shared" si="9"/>
        <v>9350</v>
      </c>
      <c r="I39" s="42">
        <f t="shared" si="9"/>
        <v>9350</v>
      </c>
      <c r="J39" s="38">
        <f t="shared" si="9"/>
        <v>9350</v>
      </c>
      <c r="K39" s="39">
        <f t="shared" si="9"/>
        <v>9350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>
        <v>6050</v>
      </c>
      <c r="F41" s="40">
        <v>6050</v>
      </c>
      <c r="G41" s="38">
        <v>6050</v>
      </c>
      <c r="H41" s="41">
        <v>6050</v>
      </c>
      <c r="I41" s="42">
        <v>6050</v>
      </c>
      <c r="J41" s="38">
        <v>6050</v>
      </c>
      <c r="K41" s="39">
        <v>6050</v>
      </c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6050</v>
      </c>
      <c r="F45" s="50">
        <f t="shared" si="10"/>
        <v>6050</v>
      </c>
      <c r="G45" s="48">
        <f t="shared" si="10"/>
        <v>6050</v>
      </c>
      <c r="H45" s="51">
        <f t="shared" si="10"/>
        <v>6050</v>
      </c>
      <c r="I45" s="52">
        <f t="shared" si="10"/>
        <v>6050</v>
      </c>
      <c r="J45" s="48">
        <f t="shared" si="10"/>
        <v>6050</v>
      </c>
      <c r="K45" s="49">
        <f t="shared" si="10"/>
        <v>6050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15400</v>
      </c>
      <c r="F46" s="55">
        <f t="shared" si="11"/>
        <v>15400</v>
      </c>
      <c r="G46" s="53">
        <f t="shared" si="11"/>
        <v>15400</v>
      </c>
      <c r="H46" s="56">
        <f t="shared" si="11"/>
        <v>15400</v>
      </c>
      <c r="I46" s="57">
        <f t="shared" si="11"/>
        <v>15400</v>
      </c>
      <c r="J46" s="53">
        <f t="shared" si="11"/>
        <v>15400</v>
      </c>
      <c r="K46" s="54">
        <f t="shared" si="11"/>
        <v>15400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6133720</v>
      </c>
      <c r="G57" s="70">
        <v>6133720</v>
      </c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>
        <v>3866280</v>
      </c>
      <c r="G58" s="70">
        <v>3866280</v>
      </c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10000000</v>
      </c>
      <c r="G60" s="65">
        <f t="shared" si="12"/>
        <v>10000000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>
        <v>29519632</v>
      </c>
      <c r="E71" s="71">
        <v>2234087</v>
      </c>
      <c r="F71" s="72">
        <v>23079803</v>
      </c>
      <c r="G71" s="70">
        <v>23079803</v>
      </c>
      <c r="H71" s="73"/>
      <c r="I71" s="74">
        <v>24372272</v>
      </c>
      <c r="J71" s="70">
        <v>25688375</v>
      </c>
      <c r="K71" s="71">
        <v>27075547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29519632</v>
      </c>
      <c r="E79" s="76">
        <f t="shared" si="13"/>
        <v>2234087</v>
      </c>
      <c r="F79" s="77">
        <f t="shared" si="13"/>
        <v>23079803</v>
      </c>
      <c r="G79" s="75">
        <f t="shared" si="13"/>
        <v>23079803</v>
      </c>
      <c r="H79" s="78">
        <f t="shared" si="13"/>
        <v>0</v>
      </c>
      <c r="I79" s="79">
        <f t="shared" si="13"/>
        <v>24372272</v>
      </c>
      <c r="J79" s="75">
        <f t="shared" si="13"/>
        <v>25688375</v>
      </c>
      <c r="K79" s="76">
        <f t="shared" si="13"/>
        <v>27075547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>
        <v>2120</v>
      </c>
      <c r="G6" s="38"/>
      <c r="H6" s="41"/>
      <c r="I6" s="42">
        <v>67375</v>
      </c>
      <c r="J6" s="38">
        <v>67375</v>
      </c>
      <c r="K6" s="39">
        <v>67375</v>
      </c>
    </row>
    <row r="7" spans="1:11" ht="12.75">
      <c r="A7" s="18" t="s">
        <v>20</v>
      </c>
      <c r="B7" s="11"/>
      <c r="C7" s="38"/>
      <c r="D7" s="38"/>
      <c r="E7" s="39"/>
      <c r="F7" s="40">
        <v>9145</v>
      </c>
      <c r="G7" s="38"/>
      <c r="H7" s="41"/>
      <c r="I7" s="42">
        <v>9145</v>
      </c>
      <c r="J7" s="38">
        <v>9145</v>
      </c>
      <c r="K7" s="39">
        <v>9145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>
        <v>1405</v>
      </c>
      <c r="G8" s="38"/>
      <c r="H8" s="41"/>
      <c r="I8" s="42">
        <v>1405</v>
      </c>
      <c r="J8" s="38">
        <v>1405</v>
      </c>
      <c r="K8" s="39">
        <v>1405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>
        <v>477</v>
      </c>
      <c r="G9" s="38"/>
      <c r="H9" s="41"/>
      <c r="I9" s="42">
        <v>477</v>
      </c>
      <c r="J9" s="38">
        <v>477</v>
      </c>
      <c r="K9" s="39">
        <v>477</v>
      </c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13147</v>
      </c>
      <c r="G10" s="43">
        <f t="shared" si="0"/>
        <v>0</v>
      </c>
      <c r="H10" s="46">
        <f t="shared" si="0"/>
        <v>0</v>
      </c>
      <c r="I10" s="47">
        <f t="shared" si="0"/>
        <v>78402</v>
      </c>
      <c r="J10" s="43">
        <f t="shared" si="0"/>
        <v>78402</v>
      </c>
      <c r="K10" s="44">
        <f t="shared" si="0"/>
        <v>78402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>
        <v>298</v>
      </c>
      <c r="G11" s="38"/>
      <c r="H11" s="41"/>
      <c r="I11" s="42">
        <v>298</v>
      </c>
      <c r="J11" s="38">
        <v>298</v>
      </c>
      <c r="K11" s="39">
        <v>298</v>
      </c>
    </row>
    <row r="12" spans="1:11" ht="12.75">
      <c r="A12" s="18" t="s">
        <v>28</v>
      </c>
      <c r="B12" s="11" t="s">
        <v>24</v>
      </c>
      <c r="C12" s="38"/>
      <c r="D12" s="38"/>
      <c r="E12" s="39"/>
      <c r="F12" s="40">
        <v>216</v>
      </c>
      <c r="G12" s="38"/>
      <c r="H12" s="41"/>
      <c r="I12" s="42">
        <v>216</v>
      </c>
      <c r="J12" s="38">
        <v>216</v>
      </c>
      <c r="K12" s="39">
        <v>216</v>
      </c>
    </row>
    <row r="13" spans="1:11" ht="12.75">
      <c r="A13" s="18" t="s">
        <v>29</v>
      </c>
      <c r="B13" s="11"/>
      <c r="C13" s="38"/>
      <c r="D13" s="38"/>
      <c r="E13" s="39"/>
      <c r="F13" s="40">
        <v>6410</v>
      </c>
      <c r="G13" s="38"/>
      <c r="H13" s="41"/>
      <c r="I13" s="42">
        <v>6410</v>
      </c>
      <c r="J13" s="38">
        <v>6410</v>
      </c>
      <c r="K13" s="39">
        <v>6410</v>
      </c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6924</v>
      </c>
      <c r="G14" s="48">
        <f t="shared" si="1"/>
        <v>0</v>
      </c>
      <c r="H14" s="51">
        <f t="shared" si="1"/>
        <v>0</v>
      </c>
      <c r="I14" s="52">
        <f t="shared" si="1"/>
        <v>6924</v>
      </c>
      <c r="J14" s="48">
        <f t="shared" si="1"/>
        <v>6924</v>
      </c>
      <c r="K14" s="49">
        <f t="shared" si="1"/>
        <v>6924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20071</v>
      </c>
      <c r="G15" s="53">
        <f t="shared" si="2"/>
        <v>0</v>
      </c>
      <c r="H15" s="56">
        <f t="shared" si="2"/>
        <v>0</v>
      </c>
      <c r="I15" s="57">
        <f t="shared" si="2"/>
        <v>85326</v>
      </c>
      <c r="J15" s="53">
        <f t="shared" si="2"/>
        <v>85326</v>
      </c>
      <c r="K15" s="54">
        <f t="shared" si="2"/>
        <v>85326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>
        <v>2704</v>
      </c>
      <c r="G17" s="38"/>
      <c r="H17" s="41"/>
      <c r="I17" s="42">
        <v>67958</v>
      </c>
      <c r="J17" s="38">
        <v>67958</v>
      </c>
      <c r="K17" s="39">
        <v>67958</v>
      </c>
    </row>
    <row r="18" spans="1:11" ht="12.75">
      <c r="A18" s="18" t="s">
        <v>35</v>
      </c>
      <c r="B18" s="11"/>
      <c r="C18" s="38"/>
      <c r="D18" s="38"/>
      <c r="E18" s="39"/>
      <c r="F18" s="40">
        <v>193</v>
      </c>
      <c r="G18" s="38"/>
      <c r="H18" s="41"/>
      <c r="I18" s="42">
        <v>193</v>
      </c>
      <c r="J18" s="38">
        <v>193</v>
      </c>
      <c r="K18" s="39">
        <v>193</v>
      </c>
    </row>
    <row r="19" spans="1:11" ht="12.75">
      <c r="A19" s="18" t="s">
        <v>36</v>
      </c>
      <c r="B19" s="11"/>
      <c r="C19" s="38"/>
      <c r="D19" s="38"/>
      <c r="E19" s="39"/>
      <c r="F19" s="40">
        <v>435</v>
      </c>
      <c r="G19" s="38"/>
      <c r="H19" s="41"/>
      <c r="I19" s="42">
        <v>435</v>
      </c>
      <c r="J19" s="38">
        <v>435</v>
      </c>
      <c r="K19" s="39">
        <v>435</v>
      </c>
    </row>
    <row r="20" spans="1:11" ht="12.75">
      <c r="A20" s="18" t="s">
        <v>37</v>
      </c>
      <c r="B20" s="11"/>
      <c r="C20" s="38"/>
      <c r="D20" s="38"/>
      <c r="E20" s="39"/>
      <c r="F20" s="40">
        <v>6051</v>
      </c>
      <c r="G20" s="38"/>
      <c r="H20" s="41"/>
      <c r="I20" s="42">
        <v>6051</v>
      </c>
      <c r="J20" s="38">
        <v>6051</v>
      </c>
      <c r="K20" s="39">
        <v>6051</v>
      </c>
    </row>
    <row r="21" spans="1:11" ht="12.75">
      <c r="A21" s="18" t="s">
        <v>38</v>
      </c>
      <c r="B21" s="11"/>
      <c r="C21" s="38"/>
      <c r="D21" s="38"/>
      <c r="E21" s="39"/>
      <c r="F21" s="40">
        <v>5800</v>
      </c>
      <c r="G21" s="38"/>
      <c r="H21" s="41"/>
      <c r="I21" s="42">
        <v>5800</v>
      </c>
      <c r="J21" s="38">
        <v>5800</v>
      </c>
      <c r="K21" s="39">
        <v>5800</v>
      </c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15183</v>
      </c>
      <c r="G22" s="43">
        <f t="shared" si="3"/>
        <v>0</v>
      </c>
      <c r="H22" s="46">
        <f t="shared" si="3"/>
        <v>0</v>
      </c>
      <c r="I22" s="47">
        <f t="shared" si="3"/>
        <v>80437</v>
      </c>
      <c r="J22" s="43">
        <f t="shared" si="3"/>
        <v>80437</v>
      </c>
      <c r="K22" s="44">
        <f t="shared" si="3"/>
        <v>80437</v>
      </c>
    </row>
    <row r="23" spans="1:11" ht="12.75">
      <c r="A23" s="18" t="s">
        <v>39</v>
      </c>
      <c r="B23" s="11"/>
      <c r="C23" s="38"/>
      <c r="D23" s="38"/>
      <c r="E23" s="39"/>
      <c r="F23" s="40">
        <v>182</v>
      </c>
      <c r="G23" s="38"/>
      <c r="H23" s="41"/>
      <c r="I23" s="42">
        <v>182</v>
      </c>
      <c r="J23" s="38">
        <v>182</v>
      </c>
      <c r="K23" s="39">
        <v>182</v>
      </c>
    </row>
    <row r="24" spans="1:11" ht="12.75">
      <c r="A24" s="18" t="s">
        <v>40</v>
      </c>
      <c r="B24" s="11"/>
      <c r="C24" s="38"/>
      <c r="D24" s="38"/>
      <c r="E24" s="39"/>
      <c r="F24" s="40">
        <v>912</v>
      </c>
      <c r="G24" s="38"/>
      <c r="H24" s="41"/>
      <c r="I24" s="42">
        <v>912</v>
      </c>
      <c r="J24" s="38">
        <v>912</v>
      </c>
      <c r="K24" s="39">
        <v>912</v>
      </c>
    </row>
    <row r="25" spans="1:11" ht="12.75">
      <c r="A25" s="18" t="s">
        <v>41</v>
      </c>
      <c r="B25" s="11"/>
      <c r="C25" s="38"/>
      <c r="D25" s="38"/>
      <c r="E25" s="39"/>
      <c r="F25" s="40">
        <v>3795</v>
      </c>
      <c r="G25" s="38"/>
      <c r="H25" s="41"/>
      <c r="I25" s="42">
        <v>3795</v>
      </c>
      <c r="J25" s="38">
        <v>3795</v>
      </c>
      <c r="K25" s="39">
        <v>3795</v>
      </c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4889</v>
      </c>
      <c r="G26" s="48">
        <f t="shared" si="4"/>
        <v>0</v>
      </c>
      <c r="H26" s="51">
        <f t="shared" si="4"/>
        <v>0</v>
      </c>
      <c r="I26" s="52">
        <f t="shared" si="4"/>
        <v>4889</v>
      </c>
      <c r="J26" s="48">
        <f t="shared" si="4"/>
        <v>4889</v>
      </c>
      <c r="K26" s="49">
        <f t="shared" si="4"/>
        <v>4889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20072</v>
      </c>
      <c r="G27" s="53">
        <f t="shared" si="5"/>
        <v>0</v>
      </c>
      <c r="H27" s="56">
        <f t="shared" si="5"/>
        <v>0</v>
      </c>
      <c r="I27" s="57">
        <f t="shared" si="5"/>
        <v>85326</v>
      </c>
      <c r="J27" s="53">
        <f t="shared" si="5"/>
        <v>85326</v>
      </c>
      <c r="K27" s="54">
        <f t="shared" si="5"/>
        <v>85326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>
        <v>3246</v>
      </c>
      <c r="G29" s="38"/>
      <c r="H29" s="41"/>
      <c r="I29" s="42">
        <v>66973</v>
      </c>
      <c r="J29" s="38">
        <v>66973</v>
      </c>
      <c r="K29" s="39">
        <v>66973</v>
      </c>
    </row>
    <row r="30" spans="1:11" ht="12.75">
      <c r="A30" s="18" t="s">
        <v>44</v>
      </c>
      <c r="B30" s="11"/>
      <c r="C30" s="38"/>
      <c r="D30" s="38"/>
      <c r="E30" s="39"/>
      <c r="F30" s="40">
        <v>16330</v>
      </c>
      <c r="G30" s="38"/>
      <c r="H30" s="41"/>
      <c r="I30" s="42">
        <v>16330</v>
      </c>
      <c r="J30" s="38">
        <v>16330</v>
      </c>
      <c r="K30" s="39">
        <v>16330</v>
      </c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19576</v>
      </c>
      <c r="G31" s="43">
        <f t="shared" si="6"/>
        <v>0</v>
      </c>
      <c r="H31" s="46">
        <f t="shared" si="6"/>
        <v>0</v>
      </c>
      <c r="I31" s="47">
        <f t="shared" si="6"/>
        <v>83303</v>
      </c>
      <c r="J31" s="43">
        <f t="shared" si="6"/>
        <v>83303</v>
      </c>
      <c r="K31" s="44">
        <f t="shared" si="6"/>
        <v>83303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>
        <v>2023</v>
      </c>
      <c r="G34" s="38"/>
      <c r="H34" s="41"/>
      <c r="I34" s="42">
        <v>2023</v>
      </c>
      <c r="J34" s="38">
        <v>2023</v>
      </c>
      <c r="K34" s="39">
        <v>2023</v>
      </c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2023</v>
      </c>
      <c r="G35" s="48">
        <f t="shared" si="7"/>
        <v>0</v>
      </c>
      <c r="H35" s="51">
        <f t="shared" si="7"/>
        <v>0</v>
      </c>
      <c r="I35" s="52">
        <f t="shared" si="7"/>
        <v>2023</v>
      </c>
      <c r="J35" s="48">
        <f t="shared" si="7"/>
        <v>2023</v>
      </c>
      <c r="K35" s="49">
        <f t="shared" si="7"/>
        <v>2023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21599</v>
      </c>
      <c r="G36" s="53">
        <f t="shared" si="8"/>
        <v>0</v>
      </c>
      <c r="H36" s="56">
        <f t="shared" si="8"/>
        <v>0</v>
      </c>
      <c r="I36" s="57">
        <f t="shared" si="8"/>
        <v>85326</v>
      </c>
      <c r="J36" s="53">
        <f t="shared" si="8"/>
        <v>85326</v>
      </c>
      <c r="K36" s="54">
        <f t="shared" si="8"/>
        <v>85326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33262</v>
      </c>
      <c r="G38" s="58"/>
      <c r="H38" s="61"/>
      <c r="I38" s="62">
        <v>59103</v>
      </c>
      <c r="J38" s="58">
        <v>59103</v>
      </c>
      <c r="K38" s="59">
        <v>59103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33262</v>
      </c>
      <c r="G39" s="38">
        <f t="shared" si="9"/>
        <v>0</v>
      </c>
      <c r="H39" s="41">
        <f t="shared" si="9"/>
        <v>0</v>
      </c>
      <c r="I39" s="42">
        <f t="shared" si="9"/>
        <v>59103</v>
      </c>
      <c r="J39" s="38">
        <f t="shared" si="9"/>
        <v>59103</v>
      </c>
      <c r="K39" s="39">
        <f t="shared" si="9"/>
        <v>59103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>
        <v>25840</v>
      </c>
      <c r="J41" s="38">
        <v>25840</v>
      </c>
      <c r="K41" s="39">
        <v>25840</v>
      </c>
    </row>
    <row r="42" spans="1:11" ht="12.75">
      <c r="A42" s="18" t="s">
        <v>52</v>
      </c>
      <c r="B42" s="11"/>
      <c r="C42" s="38"/>
      <c r="D42" s="38"/>
      <c r="E42" s="39"/>
      <c r="F42" s="40">
        <v>383</v>
      </c>
      <c r="G42" s="38"/>
      <c r="H42" s="41"/>
      <c r="I42" s="42">
        <v>383</v>
      </c>
      <c r="J42" s="38">
        <v>383</v>
      </c>
      <c r="K42" s="39">
        <v>383</v>
      </c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383</v>
      </c>
      <c r="G45" s="48">
        <f t="shared" si="10"/>
        <v>0</v>
      </c>
      <c r="H45" s="51">
        <f t="shared" si="10"/>
        <v>0</v>
      </c>
      <c r="I45" s="52">
        <f t="shared" si="10"/>
        <v>26223</v>
      </c>
      <c r="J45" s="48">
        <f t="shared" si="10"/>
        <v>26223</v>
      </c>
      <c r="K45" s="49">
        <f t="shared" si="10"/>
        <v>26223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33645</v>
      </c>
      <c r="G46" s="53">
        <f t="shared" si="11"/>
        <v>0</v>
      </c>
      <c r="H46" s="56">
        <f t="shared" si="11"/>
        <v>0</v>
      </c>
      <c r="I46" s="57">
        <f t="shared" si="11"/>
        <v>85326</v>
      </c>
      <c r="J46" s="53">
        <f t="shared" si="11"/>
        <v>85326</v>
      </c>
      <c r="K46" s="54">
        <f t="shared" si="11"/>
        <v>85326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>
        <v>8964004</v>
      </c>
      <c r="J57" s="70">
        <v>9448060</v>
      </c>
      <c r="K57" s="71">
        <v>9958255</v>
      </c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8964004</v>
      </c>
      <c r="J60" s="65">
        <f t="shared" si="12"/>
        <v>9448060</v>
      </c>
      <c r="K60" s="66">
        <f t="shared" si="12"/>
        <v>9958255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5172995</v>
      </c>
      <c r="G71" s="70">
        <v>5172995</v>
      </c>
      <c r="H71" s="73">
        <v>5172995</v>
      </c>
      <c r="I71" s="74">
        <v>49026682</v>
      </c>
      <c r="J71" s="70">
        <v>5757660</v>
      </c>
      <c r="K71" s="71">
        <v>6068568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>
        <v>4021224</v>
      </c>
      <c r="J75" s="70">
        <v>4238364</v>
      </c>
      <c r="K75" s="71">
        <v>4467240</v>
      </c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5172995</v>
      </c>
      <c r="G79" s="75">
        <f t="shared" si="13"/>
        <v>5172995</v>
      </c>
      <c r="H79" s="78">
        <f t="shared" si="13"/>
        <v>5172995</v>
      </c>
      <c r="I79" s="79">
        <f t="shared" si="13"/>
        <v>53047906</v>
      </c>
      <c r="J79" s="75">
        <f t="shared" si="13"/>
        <v>9996024</v>
      </c>
      <c r="K79" s="76">
        <f t="shared" si="13"/>
        <v>10535808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78180</v>
      </c>
      <c r="D6" s="38">
        <v>80700</v>
      </c>
      <c r="E6" s="39">
        <v>85865</v>
      </c>
      <c r="F6" s="40">
        <v>87582</v>
      </c>
      <c r="G6" s="38">
        <v>87582</v>
      </c>
      <c r="H6" s="41">
        <v>87582</v>
      </c>
      <c r="I6" s="42">
        <v>92137</v>
      </c>
      <c r="J6" s="38">
        <v>97112</v>
      </c>
      <c r="K6" s="39">
        <v>102356</v>
      </c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>
        <v>46160</v>
      </c>
      <c r="D8" s="38">
        <v>51369</v>
      </c>
      <c r="E8" s="39">
        <v>53924</v>
      </c>
      <c r="F8" s="40">
        <v>55002</v>
      </c>
      <c r="G8" s="38">
        <v>55002</v>
      </c>
      <c r="H8" s="41">
        <v>55002</v>
      </c>
      <c r="I8" s="42">
        <v>57863</v>
      </c>
      <c r="J8" s="38">
        <v>60987</v>
      </c>
      <c r="K8" s="39">
        <v>64280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124340</v>
      </c>
      <c r="D10" s="43">
        <f aca="true" t="shared" si="0" ref="D10:K10">SUM(D6:D9)</f>
        <v>132069</v>
      </c>
      <c r="E10" s="44">
        <f t="shared" si="0"/>
        <v>139789</v>
      </c>
      <c r="F10" s="45">
        <f t="shared" si="0"/>
        <v>142584</v>
      </c>
      <c r="G10" s="43">
        <f t="shared" si="0"/>
        <v>142584</v>
      </c>
      <c r="H10" s="46">
        <f t="shared" si="0"/>
        <v>142584</v>
      </c>
      <c r="I10" s="47">
        <f t="shared" si="0"/>
        <v>150000</v>
      </c>
      <c r="J10" s="43">
        <f t="shared" si="0"/>
        <v>158099</v>
      </c>
      <c r="K10" s="44">
        <f t="shared" si="0"/>
        <v>166636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>
        <v>33000</v>
      </c>
      <c r="D13" s="38">
        <v>28000</v>
      </c>
      <c r="E13" s="39">
        <v>22835</v>
      </c>
      <c r="F13" s="40">
        <v>23292</v>
      </c>
      <c r="G13" s="38">
        <v>23292</v>
      </c>
      <c r="H13" s="41">
        <v>23292</v>
      </c>
      <c r="I13" s="42">
        <v>24503</v>
      </c>
      <c r="J13" s="38">
        <v>25826</v>
      </c>
      <c r="K13" s="39">
        <v>27221</v>
      </c>
    </row>
    <row r="14" spans="1:11" ht="12.75">
      <c r="A14" s="19" t="s">
        <v>30</v>
      </c>
      <c r="B14" s="11"/>
      <c r="C14" s="48">
        <f>SUM(C11:C13)</f>
        <v>33000</v>
      </c>
      <c r="D14" s="48">
        <f aca="true" t="shared" si="1" ref="D14:K14">SUM(D11:D13)</f>
        <v>28000</v>
      </c>
      <c r="E14" s="49">
        <f t="shared" si="1"/>
        <v>22835</v>
      </c>
      <c r="F14" s="50">
        <f t="shared" si="1"/>
        <v>23292</v>
      </c>
      <c r="G14" s="48">
        <f t="shared" si="1"/>
        <v>23292</v>
      </c>
      <c r="H14" s="51">
        <f t="shared" si="1"/>
        <v>23292</v>
      </c>
      <c r="I14" s="52">
        <f t="shared" si="1"/>
        <v>24503</v>
      </c>
      <c r="J14" s="48">
        <f t="shared" si="1"/>
        <v>25826</v>
      </c>
      <c r="K14" s="49">
        <f t="shared" si="1"/>
        <v>27221</v>
      </c>
    </row>
    <row r="15" spans="1:11" ht="12.75">
      <c r="A15" s="20" t="s">
        <v>31</v>
      </c>
      <c r="B15" s="11" t="s">
        <v>32</v>
      </c>
      <c r="C15" s="53">
        <f>+C10+C14</f>
        <v>157340</v>
      </c>
      <c r="D15" s="53">
        <f aca="true" t="shared" si="2" ref="D15:K15">+D10+D14</f>
        <v>160069</v>
      </c>
      <c r="E15" s="54">
        <f t="shared" si="2"/>
        <v>162624</v>
      </c>
      <c r="F15" s="55">
        <f t="shared" si="2"/>
        <v>165876</v>
      </c>
      <c r="G15" s="53">
        <f t="shared" si="2"/>
        <v>165876</v>
      </c>
      <c r="H15" s="56">
        <f t="shared" si="2"/>
        <v>165876</v>
      </c>
      <c r="I15" s="57">
        <f t="shared" si="2"/>
        <v>174503</v>
      </c>
      <c r="J15" s="53">
        <f t="shared" si="2"/>
        <v>183925</v>
      </c>
      <c r="K15" s="54">
        <f t="shared" si="2"/>
        <v>193857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59537</v>
      </c>
      <c r="D17" s="38">
        <v>60728</v>
      </c>
      <c r="E17" s="39">
        <v>64615</v>
      </c>
      <c r="F17" s="40">
        <v>65907</v>
      </c>
      <c r="G17" s="38">
        <v>65907</v>
      </c>
      <c r="H17" s="41">
        <v>65907</v>
      </c>
      <c r="I17" s="42">
        <v>69334</v>
      </c>
      <c r="J17" s="38">
        <v>73078</v>
      </c>
      <c r="K17" s="39">
        <v>77024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>
        <v>70091</v>
      </c>
      <c r="F20" s="40">
        <v>71493</v>
      </c>
      <c r="G20" s="38">
        <v>71493</v>
      </c>
      <c r="H20" s="41">
        <v>71493</v>
      </c>
      <c r="I20" s="42">
        <v>75210</v>
      </c>
      <c r="J20" s="38">
        <v>79272</v>
      </c>
      <c r="K20" s="39">
        <v>83552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59537</v>
      </c>
      <c r="D22" s="43">
        <f aca="true" t="shared" si="3" ref="D22:K22">SUM(D17:D21)</f>
        <v>60728</v>
      </c>
      <c r="E22" s="44">
        <f t="shared" si="3"/>
        <v>134706</v>
      </c>
      <c r="F22" s="45">
        <f t="shared" si="3"/>
        <v>137400</v>
      </c>
      <c r="G22" s="43">
        <f t="shared" si="3"/>
        <v>137400</v>
      </c>
      <c r="H22" s="46">
        <f t="shared" si="3"/>
        <v>137400</v>
      </c>
      <c r="I22" s="47">
        <f t="shared" si="3"/>
        <v>144544</v>
      </c>
      <c r="J22" s="43">
        <f t="shared" si="3"/>
        <v>152350</v>
      </c>
      <c r="K22" s="44">
        <f t="shared" si="3"/>
        <v>160576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>
        <v>27918</v>
      </c>
      <c r="F24" s="40">
        <v>28476</v>
      </c>
      <c r="G24" s="38">
        <v>28476</v>
      </c>
      <c r="H24" s="41">
        <v>28476</v>
      </c>
      <c r="I24" s="42">
        <v>29957</v>
      </c>
      <c r="J24" s="38">
        <v>31574</v>
      </c>
      <c r="K24" s="39">
        <v>33279</v>
      </c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27918</v>
      </c>
      <c r="F26" s="50">
        <f t="shared" si="4"/>
        <v>28476</v>
      </c>
      <c r="G26" s="48">
        <f t="shared" si="4"/>
        <v>28476</v>
      </c>
      <c r="H26" s="51">
        <f t="shared" si="4"/>
        <v>28476</v>
      </c>
      <c r="I26" s="52">
        <f t="shared" si="4"/>
        <v>29957</v>
      </c>
      <c r="J26" s="48">
        <f t="shared" si="4"/>
        <v>31574</v>
      </c>
      <c r="K26" s="49">
        <f t="shared" si="4"/>
        <v>33279</v>
      </c>
    </row>
    <row r="27" spans="1:11" ht="12.75">
      <c r="A27" s="20" t="s">
        <v>31</v>
      </c>
      <c r="B27" s="11" t="s">
        <v>32</v>
      </c>
      <c r="C27" s="53">
        <f>+C22+C26</f>
        <v>59537</v>
      </c>
      <c r="D27" s="53">
        <f aca="true" t="shared" si="5" ref="D27:K27">+D22+D26</f>
        <v>60728</v>
      </c>
      <c r="E27" s="54">
        <f t="shared" si="5"/>
        <v>162624</v>
      </c>
      <c r="F27" s="55">
        <f t="shared" si="5"/>
        <v>165876</v>
      </c>
      <c r="G27" s="53">
        <f t="shared" si="5"/>
        <v>165876</v>
      </c>
      <c r="H27" s="56">
        <f t="shared" si="5"/>
        <v>165876</v>
      </c>
      <c r="I27" s="57">
        <f t="shared" si="5"/>
        <v>174501</v>
      </c>
      <c r="J27" s="53">
        <f t="shared" si="5"/>
        <v>183924</v>
      </c>
      <c r="K27" s="54">
        <f t="shared" si="5"/>
        <v>193855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>
        <v>2930000</v>
      </c>
      <c r="I55" s="74">
        <v>3105000</v>
      </c>
      <c r="J55" s="70">
        <v>3272670</v>
      </c>
      <c r="K55" s="71">
        <v>3449394</v>
      </c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2930000</v>
      </c>
      <c r="I60" s="69">
        <f t="shared" si="12"/>
        <v>3105000</v>
      </c>
      <c r="J60" s="65">
        <f t="shared" si="12"/>
        <v>3272670</v>
      </c>
      <c r="K60" s="66">
        <f t="shared" si="12"/>
        <v>3449394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>
        <v>1290</v>
      </c>
      <c r="E17" s="39"/>
      <c r="F17" s="40">
        <v>645</v>
      </c>
      <c r="G17" s="38">
        <v>645</v>
      </c>
      <c r="H17" s="41"/>
      <c r="I17" s="42">
        <v>645</v>
      </c>
      <c r="J17" s="38">
        <v>645</v>
      </c>
      <c r="K17" s="39">
        <v>645</v>
      </c>
    </row>
    <row r="18" spans="1:11" ht="12.75">
      <c r="A18" s="18" t="s">
        <v>35</v>
      </c>
      <c r="B18" s="11"/>
      <c r="C18" s="38"/>
      <c r="D18" s="38">
        <v>18292</v>
      </c>
      <c r="E18" s="39"/>
      <c r="F18" s="40">
        <v>9146</v>
      </c>
      <c r="G18" s="38">
        <v>9146</v>
      </c>
      <c r="H18" s="41"/>
      <c r="I18" s="42">
        <v>9146</v>
      </c>
      <c r="J18" s="38">
        <v>9146</v>
      </c>
      <c r="K18" s="39">
        <v>9146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19582</v>
      </c>
      <c r="E22" s="44">
        <f t="shared" si="3"/>
        <v>0</v>
      </c>
      <c r="F22" s="45">
        <f t="shared" si="3"/>
        <v>9791</v>
      </c>
      <c r="G22" s="43">
        <f t="shared" si="3"/>
        <v>9791</v>
      </c>
      <c r="H22" s="46">
        <f t="shared" si="3"/>
        <v>0</v>
      </c>
      <c r="I22" s="47">
        <f t="shared" si="3"/>
        <v>9791</v>
      </c>
      <c r="J22" s="43">
        <f t="shared" si="3"/>
        <v>9791</v>
      </c>
      <c r="K22" s="44">
        <f t="shared" si="3"/>
        <v>9791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19582</v>
      </c>
      <c r="E27" s="54">
        <f t="shared" si="5"/>
        <v>0</v>
      </c>
      <c r="F27" s="55">
        <f t="shared" si="5"/>
        <v>9791</v>
      </c>
      <c r="G27" s="53">
        <f t="shared" si="5"/>
        <v>9791</v>
      </c>
      <c r="H27" s="56">
        <f t="shared" si="5"/>
        <v>0</v>
      </c>
      <c r="I27" s="57">
        <f t="shared" si="5"/>
        <v>9791</v>
      </c>
      <c r="J27" s="53">
        <f t="shared" si="5"/>
        <v>9791</v>
      </c>
      <c r="K27" s="54">
        <f t="shared" si="5"/>
        <v>9791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>
        <v>645</v>
      </c>
      <c r="G29" s="38">
        <v>645</v>
      </c>
      <c r="H29" s="41"/>
      <c r="I29" s="42">
        <v>645</v>
      </c>
      <c r="J29" s="38">
        <v>645</v>
      </c>
      <c r="K29" s="39">
        <v>645</v>
      </c>
    </row>
    <row r="30" spans="1:11" ht="12.75">
      <c r="A30" s="18" t="s">
        <v>44</v>
      </c>
      <c r="B30" s="11"/>
      <c r="C30" s="38"/>
      <c r="D30" s="38"/>
      <c r="E30" s="39"/>
      <c r="F30" s="40">
        <v>9146</v>
      </c>
      <c r="G30" s="38">
        <v>9146</v>
      </c>
      <c r="H30" s="41"/>
      <c r="I30" s="42">
        <v>9146</v>
      </c>
      <c r="J30" s="38">
        <v>9146</v>
      </c>
      <c r="K30" s="39">
        <v>9146</v>
      </c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9791</v>
      </c>
      <c r="G31" s="43">
        <f t="shared" si="6"/>
        <v>9791</v>
      </c>
      <c r="H31" s="46">
        <f t="shared" si="6"/>
        <v>0</v>
      </c>
      <c r="I31" s="47">
        <f t="shared" si="6"/>
        <v>9791</v>
      </c>
      <c r="J31" s="43">
        <f t="shared" si="6"/>
        <v>9791</v>
      </c>
      <c r="K31" s="44">
        <f t="shared" si="6"/>
        <v>9791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9791</v>
      </c>
      <c r="G36" s="53">
        <f t="shared" si="8"/>
        <v>9791</v>
      </c>
      <c r="H36" s="56">
        <f t="shared" si="8"/>
        <v>0</v>
      </c>
      <c r="I36" s="57">
        <f t="shared" si="8"/>
        <v>9791</v>
      </c>
      <c r="J36" s="53">
        <f t="shared" si="8"/>
        <v>9791</v>
      </c>
      <c r="K36" s="54">
        <f t="shared" si="8"/>
        <v>9791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>
        <v>19298</v>
      </c>
      <c r="E38" s="59"/>
      <c r="F38" s="60">
        <v>9649</v>
      </c>
      <c r="G38" s="58">
        <v>9649</v>
      </c>
      <c r="H38" s="61"/>
      <c r="I38" s="62">
        <v>9649</v>
      </c>
      <c r="J38" s="58">
        <v>9649</v>
      </c>
      <c r="K38" s="59">
        <v>9649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19298</v>
      </c>
      <c r="E39" s="39">
        <f t="shared" si="9"/>
        <v>0</v>
      </c>
      <c r="F39" s="40">
        <f t="shared" si="9"/>
        <v>9649</v>
      </c>
      <c r="G39" s="38">
        <f t="shared" si="9"/>
        <v>9649</v>
      </c>
      <c r="H39" s="41">
        <f t="shared" si="9"/>
        <v>0</v>
      </c>
      <c r="I39" s="42">
        <f t="shared" si="9"/>
        <v>9649</v>
      </c>
      <c r="J39" s="38">
        <f t="shared" si="9"/>
        <v>9649</v>
      </c>
      <c r="K39" s="39">
        <f t="shared" si="9"/>
        <v>9649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19298</v>
      </c>
      <c r="E46" s="54">
        <f t="shared" si="11"/>
        <v>0</v>
      </c>
      <c r="F46" s="55">
        <f t="shared" si="11"/>
        <v>9649</v>
      </c>
      <c r="G46" s="53">
        <f t="shared" si="11"/>
        <v>9649</v>
      </c>
      <c r="H46" s="56">
        <f t="shared" si="11"/>
        <v>0</v>
      </c>
      <c r="I46" s="57">
        <f t="shared" si="11"/>
        <v>9649</v>
      </c>
      <c r="J46" s="53">
        <f t="shared" si="11"/>
        <v>9649</v>
      </c>
      <c r="K46" s="54">
        <f t="shared" si="11"/>
        <v>9649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>
        <v>2172</v>
      </c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>
        <v>2172</v>
      </c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>
        <v>2172</v>
      </c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>
        <v>995</v>
      </c>
      <c r="E57" s="71"/>
      <c r="F57" s="72">
        <v>1935</v>
      </c>
      <c r="G57" s="70">
        <v>1935</v>
      </c>
      <c r="H57" s="73"/>
      <c r="I57" s="74">
        <v>525219</v>
      </c>
      <c r="J57" s="70">
        <v>551480</v>
      </c>
      <c r="K57" s="71">
        <v>579054</v>
      </c>
    </row>
    <row r="58" spans="1:11" ht="12.75">
      <c r="A58" s="18" t="s">
        <v>66</v>
      </c>
      <c r="B58" s="11"/>
      <c r="C58" s="70"/>
      <c r="D58" s="70"/>
      <c r="E58" s="71"/>
      <c r="F58" s="72">
        <v>1591</v>
      </c>
      <c r="G58" s="70">
        <v>1591</v>
      </c>
      <c r="H58" s="73"/>
      <c r="I58" s="74">
        <v>3669844</v>
      </c>
      <c r="J58" s="70">
        <v>3926733</v>
      </c>
      <c r="K58" s="71">
        <v>4201604</v>
      </c>
    </row>
    <row r="59" spans="1:11" ht="12.75">
      <c r="A59" s="20" t="s">
        <v>67</v>
      </c>
      <c r="B59" s="26"/>
      <c r="C59" s="81"/>
      <c r="D59" s="81">
        <v>174</v>
      </c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1169</v>
      </c>
      <c r="E60" s="66">
        <f t="shared" si="12"/>
        <v>0</v>
      </c>
      <c r="F60" s="67">
        <f t="shared" si="12"/>
        <v>3526</v>
      </c>
      <c r="G60" s="65">
        <f t="shared" si="12"/>
        <v>3526</v>
      </c>
      <c r="H60" s="68">
        <f t="shared" si="12"/>
        <v>0</v>
      </c>
      <c r="I60" s="69">
        <f t="shared" si="12"/>
        <v>4195063</v>
      </c>
      <c r="J60" s="65">
        <f t="shared" si="12"/>
        <v>4478213</v>
      </c>
      <c r="K60" s="66">
        <f t="shared" si="12"/>
        <v>4780658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50000</v>
      </c>
      <c r="D63" s="38">
        <v>50000</v>
      </c>
      <c r="E63" s="39"/>
      <c r="F63" s="86">
        <v>100000</v>
      </c>
      <c r="G63" s="38">
        <v>100000</v>
      </c>
      <c r="H63" s="41"/>
      <c r="I63" s="42">
        <v>100000</v>
      </c>
      <c r="J63" s="38">
        <v>100000</v>
      </c>
      <c r="K63" s="39">
        <v>100000</v>
      </c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>
        <v>50</v>
      </c>
      <c r="E67" s="88"/>
      <c r="F67" s="86">
        <v>50</v>
      </c>
      <c r="G67" s="87">
        <v>50</v>
      </c>
      <c r="H67" s="89"/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127</v>
      </c>
      <c r="D68" s="58">
        <v>137</v>
      </c>
      <c r="E68" s="59"/>
      <c r="F68" s="91">
        <v>149</v>
      </c>
      <c r="G68" s="92">
        <v>149</v>
      </c>
      <c r="H68" s="93"/>
      <c r="I68" s="62">
        <v>149</v>
      </c>
      <c r="J68" s="58">
        <v>149</v>
      </c>
      <c r="K68" s="59">
        <v>149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>
        <v>7567416</v>
      </c>
      <c r="E71" s="71">
        <v>15520498</v>
      </c>
      <c r="F71" s="72">
        <v>29763734</v>
      </c>
      <c r="G71" s="70">
        <v>29763734</v>
      </c>
      <c r="H71" s="73"/>
      <c r="I71" s="74">
        <v>32123253</v>
      </c>
      <c r="J71" s="70">
        <v>34371881</v>
      </c>
      <c r="K71" s="71">
        <v>36777912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7567416</v>
      </c>
      <c r="E79" s="76">
        <f t="shared" si="13"/>
        <v>15520498</v>
      </c>
      <c r="F79" s="77">
        <f t="shared" si="13"/>
        <v>29763734</v>
      </c>
      <c r="G79" s="75">
        <f t="shared" si="13"/>
        <v>29763734</v>
      </c>
      <c r="H79" s="78">
        <f t="shared" si="13"/>
        <v>0</v>
      </c>
      <c r="I79" s="79">
        <f t="shared" si="13"/>
        <v>32123253</v>
      </c>
      <c r="J79" s="75">
        <f t="shared" si="13"/>
        <v>34371881</v>
      </c>
      <c r="K79" s="76">
        <f t="shared" si="13"/>
        <v>36777912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28951</v>
      </c>
      <c r="D38" s="58">
        <v>28951</v>
      </c>
      <c r="E38" s="59">
        <v>28951</v>
      </c>
      <c r="F38" s="60">
        <v>29825</v>
      </c>
      <c r="G38" s="58">
        <v>28951</v>
      </c>
      <c r="H38" s="61">
        <v>2252</v>
      </c>
      <c r="I38" s="62">
        <v>2365</v>
      </c>
      <c r="J38" s="58">
        <v>2483</v>
      </c>
      <c r="K38" s="59">
        <v>2607</v>
      </c>
    </row>
    <row r="39" spans="1:11" ht="12.75">
      <c r="A39" s="19" t="s">
        <v>25</v>
      </c>
      <c r="B39" s="11"/>
      <c r="C39" s="38">
        <f>+C38</f>
        <v>28951</v>
      </c>
      <c r="D39" s="38">
        <f aca="true" t="shared" si="9" ref="D39:K39">+D38</f>
        <v>28951</v>
      </c>
      <c r="E39" s="39">
        <f t="shared" si="9"/>
        <v>28951</v>
      </c>
      <c r="F39" s="40">
        <f t="shared" si="9"/>
        <v>29825</v>
      </c>
      <c r="G39" s="38">
        <f t="shared" si="9"/>
        <v>28951</v>
      </c>
      <c r="H39" s="41">
        <f t="shared" si="9"/>
        <v>2252</v>
      </c>
      <c r="I39" s="42">
        <f t="shared" si="9"/>
        <v>2365</v>
      </c>
      <c r="J39" s="38">
        <f t="shared" si="9"/>
        <v>2483</v>
      </c>
      <c r="K39" s="39">
        <f t="shared" si="9"/>
        <v>2607</v>
      </c>
    </row>
    <row r="40" spans="1:11" ht="12.75">
      <c r="A40" s="18" t="s">
        <v>50</v>
      </c>
      <c r="B40" s="11"/>
      <c r="C40" s="38">
        <v>40297</v>
      </c>
      <c r="D40" s="38">
        <v>40297</v>
      </c>
      <c r="E40" s="39">
        <v>40297</v>
      </c>
      <c r="F40" s="40">
        <v>41514</v>
      </c>
      <c r="G40" s="38">
        <v>40297</v>
      </c>
      <c r="H40" s="41">
        <v>40297</v>
      </c>
      <c r="I40" s="42">
        <v>40297</v>
      </c>
      <c r="J40" s="38">
        <v>40297</v>
      </c>
      <c r="K40" s="39">
        <v>40297</v>
      </c>
    </row>
    <row r="41" spans="1:11" ht="12.75">
      <c r="A41" s="18" t="s">
        <v>51</v>
      </c>
      <c r="B41" s="11"/>
      <c r="C41" s="38">
        <v>2393</v>
      </c>
      <c r="D41" s="38">
        <v>2393</v>
      </c>
      <c r="E41" s="39">
        <v>2393</v>
      </c>
      <c r="F41" s="40"/>
      <c r="G41" s="38">
        <v>2393</v>
      </c>
      <c r="H41" s="41">
        <v>2393</v>
      </c>
      <c r="I41" s="42">
        <v>2393</v>
      </c>
      <c r="J41" s="38">
        <v>2393</v>
      </c>
      <c r="K41" s="39">
        <v>2393</v>
      </c>
    </row>
    <row r="42" spans="1:11" ht="12.75">
      <c r="A42" s="18" t="s">
        <v>52</v>
      </c>
      <c r="B42" s="11"/>
      <c r="C42" s="38"/>
      <c r="D42" s="38"/>
      <c r="E42" s="39"/>
      <c r="F42" s="40">
        <v>2465</v>
      </c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>
        <v>2417</v>
      </c>
      <c r="D44" s="38">
        <v>2417</v>
      </c>
      <c r="E44" s="39">
        <v>2417</v>
      </c>
      <c r="F44" s="40"/>
      <c r="G44" s="38">
        <v>2417</v>
      </c>
      <c r="H44" s="41">
        <v>2417</v>
      </c>
      <c r="I44" s="42">
        <v>2417</v>
      </c>
      <c r="J44" s="38">
        <v>2417</v>
      </c>
      <c r="K44" s="39">
        <v>2417</v>
      </c>
    </row>
    <row r="45" spans="1:11" ht="12.75">
      <c r="A45" s="19" t="s">
        <v>30</v>
      </c>
      <c r="B45" s="11"/>
      <c r="C45" s="48">
        <f>SUM(C40:C44)</f>
        <v>45107</v>
      </c>
      <c r="D45" s="48">
        <f aca="true" t="shared" si="10" ref="D45:K45">SUM(D40:D44)</f>
        <v>45107</v>
      </c>
      <c r="E45" s="49">
        <f t="shared" si="10"/>
        <v>45107</v>
      </c>
      <c r="F45" s="50">
        <f t="shared" si="10"/>
        <v>43979</v>
      </c>
      <c r="G45" s="48">
        <f t="shared" si="10"/>
        <v>45107</v>
      </c>
      <c r="H45" s="51">
        <f t="shared" si="10"/>
        <v>45107</v>
      </c>
      <c r="I45" s="52">
        <f t="shared" si="10"/>
        <v>45107</v>
      </c>
      <c r="J45" s="48">
        <f t="shared" si="10"/>
        <v>45107</v>
      </c>
      <c r="K45" s="49">
        <f t="shared" si="10"/>
        <v>45107</v>
      </c>
    </row>
    <row r="46" spans="1:11" ht="12.75">
      <c r="A46" s="20" t="s">
        <v>31</v>
      </c>
      <c r="B46" s="11" t="s">
        <v>32</v>
      </c>
      <c r="C46" s="53">
        <f>+C39+C45</f>
        <v>74058</v>
      </c>
      <c r="D46" s="53">
        <f aca="true" t="shared" si="11" ref="D46:K46">+D39+D45</f>
        <v>74058</v>
      </c>
      <c r="E46" s="54">
        <f t="shared" si="11"/>
        <v>74058</v>
      </c>
      <c r="F46" s="55">
        <f t="shared" si="11"/>
        <v>73804</v>
      </c>
      <c r="G46" s="53">
        <f t="shared" si="11"/>
        <v>74058</v>
      </c>
      <c r="H46" s="56">
        <f t="shared" si="11"/>
        <v>47359</v>
      </c>
      <c r="I46" s="57">
        <f t="shared" si="11"/>
        <v>47472</v>
      </c>
      <c r="J46" s="53">
        <f t="shared" si="11"/>
        <v>47590</v>
      </c>
      <c r="K46" s="54">
        <f t="shared" si="11"/>
        <v>47714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>
        <v>1833</v>
      </c>
      <c r="D51" s="38">
        <v>1851</v>
      </c>
      <c r="E51" s="64">
        <v>1869</v>
      </c>
      <c r="F51" s="42"/>
      <c r="G51" s="38">
        <v>1888</v>
      </c>
      <c r="H51" s="64">
        <v>1888</v>
      </c>
      <c r="I51" s="42">
        <v>1907</v>
      </c>
      <c r="J51" s="38">
        <v>1926</v>
      </c>
      <c r="K51" s="64">
        <v>1945</v>
      </c>
    </row>
    <row r="52" spans="1:11" ht="12.75">
      <c r="A52" s="23" t="s">
        <v>60</v>
      </c>
      <c r="B52" s="22"/>
      <c r="C52" s="58"/>
      <c r="D52" s="58"/>
      <c r="E52" s="80"/>
      <c r="F52" s="62">
        <v>750</v>
      </c>
      <c r="G52" s="58"/>
      <c r="H52" s="80"/>
      <c r="I52" s="62">
        <v>2275</v>
      </c>
      <c r="J52" s="58">
        <v>2297</v>
      </c>
      <c r="K52" s="80">
        <v>2320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>
        <v>60</v>
      </c>
      <c r="D57" s="70">
        <v>60</v>
      </c>
      <c r="E57" s="71">
        <v>60</v>
      </c>
      <c r="F57" s="72">
        <v>3095820</v>
      </c>
      <c r="G57" s="70">
        <v>60</v>
      </c>
      <c r="H57" s="73">
        <v>60</v>
      </c>
      <c r="I57" s="74">
        <v>60</v>
      </c>
      <c r="J57" s="70">
        <v>60</v>
      </c>
      <c r="K57" s="71">
        <v>60</v>
      </c>
    </row>
    <row r="58" spans="1:11" ht="12.75">
      <c r="A58" s="18" t="s">
        <v>66</v>
      </c>
      <c r="B58" s="11"/>
      <c r="C58" s="70"/>
      <c r="D58" s="70"/>
      <c r="E58" s="71"/>
      <c r="F58" s="72">
        <v>608108</v>
      </c>
      <c r="G58" s="70">
        <v>608108</v>
      </c>
      <c r="H58" s="73">
        <v>608108</v>
      </c>
      <c r="I58" s="74">
        <v>608108</v>
      </c>
      <c r="J58" s="70">
        <v>640945</v>
      </c>
      <c r="K58" s="71">
        <v>676197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60</v>
      </c>
      <c r="D60" s="65">
        <f aca="true" t="shared" si="12" ref="D60:K60">SUM(D55:D59)</f>
        <v>60</v>
      </c>
      <c r="E60" s="66">
        <f t="shared" si="12"/>
        <v>60</v>
      </c>
      <c r="F60" s="67">
        <f t="shared" si="12"/>
        <v>3703928</v>
      </c>
      <c r="G60" s="65">
        <f t="shared" si="12"/>
        <v>608168</v>
      </c>
      <c r="H60" s="68">
        <f t="shared" si="12"/>
        <v>608168</v>
      </c>
      <c r="I60" s="69">
        <f t="shared" si="12"/>
        <v>608168</v>
      </c>
      <c r="J60" s="65">
        <f t="shared" si="12"/>
        <v>641005</v>
      </c>
      <c r="K60" s="66">
        <f t="shared" si="12"/>
        <v>676257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20</v>
      </c>
      <c r="D68" s="58">
        <v>20</v>
      </c>
      <c r="E68" s="59">
        <v>20</v>
      </c>
      <c r="F68" s="91">
        <v>20</v>
      </c>
      <c r="G68" s="92">
        <v>20</v>
      </c>
      <c r="H68" s="93">
        <v>20</v>
      </c>
      <c r="I68" s="62">
        <v>20</v>
      </c>
      <c r="J68" s="58">
        <v>20</v>
      </c>
      <c r="K68" s="59">
        <v>20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10894145</v>
      </c>
      <c r="D71" s="70">
        <v>11467521</v>
      </c>
      <c r="E71" s="71">
        <v>12071075</v>
      </c>
      <c r="F71" s="72">
        <v>12706395</v>
      </c>
      <c r="G71" s="70">
        <v>12706395</v>
      </c>
      <c r="H71" s="73">
        <v>12706395</v>
      </c>
      <c r="I71" s="74">
        <v>15708551</v>
      </c>
      <c r="J71" s="70">
        <v>16493981</v>
      </c>
      <c r="K71" s="71">
        <v>18163586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10894145</v>
      </c>
      <c r="D79" s="75">
        <f aca="true" t="shared" si="13" ref="D79:K79">SUM(D70:D78)</f>
        <v>11467521</v>
      </c>
      <c r="E79" s="76">
        <f t="shared" si="13"/>
        <v>12071075</v>
      </c>
      <c r="F79" s="77">
        <f t="shared" si="13"/>
        <v>12706395</v>
      </c>
      <c r="G79" s="75">
        <f t="shared" si="13"/>
        <v>12706395</v>
      </c>
      <c r="H79" s="78">
        <f t="shared" si="13"/>
        <v>12706395</v>
      </c>
      <c r="I79" s="79">
        <f t="shared" si="13"/>
        <v>15708551</v>
      </c>
      <c r="J79" s="75">
        <f t="shared" si="13"/>
        <v>16493981</v>
      </c>
      <c r="K79" s="76">
        <f t="shared" si="13"/>
        <v>18163586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>
        <v>560000</v>
      </c>
      <c r="J29" s="38">
        <v>590240</v>
      </c>
      <c r="K29" s="39">
        <v>625064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560000</v>
      </c>
      <c r="J31" s="43">
        <f t="shared" si="6"/>
        <v>590240</v>
      </c>
      <c r="K31" s="44">
        <f t="shared" si="6"/>
        <v>625064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560000</v>
      </c>
      <c r="J36" s="53">
        <f t="shared" si="8"/>
        <v>590240</v>
      </c>
      <c r="K36" s="54">
        <f t="shared" si="8"/>
        <v>625064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>
        <v>133000</v>
      </c>
      <c r="J38" s="58">
        <v>142000</v>
      </c>
      <c r="K38" s="59">
        <v>147000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133000</v>
      </c>
      <c r="J39" s="38">
        <f t="shared" si="9"/>
        <v>142000</v>
      </c>
      <c r="K39" s="39">
        <f t="shared" si="9"/>
        <v>147000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133000</v>
      </c>
      <c r="J46" s="53">
        <f t="shared" si="11"/>
        <v>142000</v>
      </c>
      <c r="K46" s="54">
        <f t="shared" si="11"/>
        <v>147000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>
        <v>550000</v>
      </c>
      <c r="J57" s="70">
        <v>550000</v>
      </c>
      <c r="K57" s="71">
        <v>550000</v>
      </c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550000</v>
      </c>
      <c r="J60" s="65">
        <f t="shared" si="12"/>
        <v>550000</v>
      </c>
      <c r="K60" s="66">
        <f t="shared" si="12"/>
        <v>550000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100000</v>
      </c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50</v>
      </c>
      <c r="G67" s="87"/>
      <c r="H67" s="89"/>
      <c r="I67" s="90">
        <v>650000</v>
      </c>
      <c r="J67" s="38">
        <v>664000</v>
      </c>
      <c r="K67" s="39">
        <v>671000</v>
      </c>
    </row>
    <row r="68" spans="1:11" ht="12.75">
      <c r="A68" s="29" t="s">
        <v>75</v>
      </c>
      <c r="B68" s="22"/>
      <c r="C68" s="58"/>
      <c r="D68" s="58"/>
      <c r="E68" s="59"/>
      <c r="F68" s="91">
        <v>210</v>
      </c>
      <c r="G68" s="92"/>
      <c r="H68" s="93"/>
      <c r="I68" s="62">
        <v>13500</v>
      </c>
      <c r="J68" s="58">
        <v>14500</v>
      </c>
      <c r="K68" s="59">
        <v>17000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2137249</v>
      </c>
      <c r="D71" s="70">
        <v>2223350</v>
      </c>
      <c r="E71" s="71">
        <v>2601029</v>
      </c>
      <c r="F71" s="72">
        <v>3018000</v>
      </c>
      <c r="G71" s="70">
        <v>2601028</v>
      </c>
      <c r="H71" s="73">
        <v>2601028</v>
      </c>
      <c r="I71" s="74">
        <v>1902894</v>
      </c>
      <c r="J71" s="70">
        <v>1862046</v>
      </c>
      <c r="K71" s="71">
        <v>1862046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>
        <v>550000</v>
      </c>
      <c r="G74" s="70">
        <v>520688</v>
      </c>
      <c r="H74" s="73">
        <v>520688</v>
      </c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>
        <v>13600</v>
      </c>
      <c r="G75" s="70">
        <v>13400</v>
      </c>
      <c r="H75" s="73">
        <v>13400</v>
      </c>
      <c r="I75" s="74">
        <v>13600</v>
      </c>
      <c r="J75" s="70">
        <v>13800</v>
      </c>
      <c r="K75" s="71">
        <v>13800</v>
      </c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2137249</v>
      </c>
      <c r="D79" s="75">
        <f aca="true" t="shared" si="13" ref="D79:K79">SUM(D70:D78)</f>
        <v>2223350</v>
      </c>
      <c r="E79" s="76">
        <f t="shared" si="13"/>
        <v>2601029</v>
      </c>
      <c r="F79" s="77">
        <f t="shared" si="13"/>
        <v>3581600</v>
      </c>
      <c r="G79" s="75">
        <f t="shared" si="13"/>
        <v>3135116</v>
      </c>
      <c r="H79" s="78">
        <f t="shared" si="13"/>
        <v>3135116</v>
      </c>
      <c r="I79" s="79">
        <f t="shared" si="13"/>
        <v>1916494</v>
      </c>
      <c r="J79" s="75">
        <f t="shared" si="13"/>
        <v>1875846</v>
      </c>
      <c r="K79" s="76">
        <f t="shared" si="13"/>
        <v>1875846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5520</v>
      </c>
      <c r="D6" s="38">
        <v>5520</v>
      </c>
      <c r="E6" s="39">
        <v>5520</v>
      </c>
      <c r="F6" s="40">
        <v>5520</v>
      </c>
      <c r="G6" s="38">
        <v>5520</v>
      </c>
      <c r="H6" s="41">
        <v>5520</v>
      </c>
      <c r="I6" s="42">
        <v>5520</v>
      </c>
      <c r="J6" s="38">
        <v>5520</v>
      </c>
      <c r="K6" s="39">
        <v>5520</v>
      </c>
    </row>
    <row r="7" spans="1:11" ht="12.75">
      <c r="A7" s="18" t="s">
        <v>20</v>
      </c>
      <c r="B7" s="11"/>
      <c r="C7" s="38">
        <v>4801</v>
      </c>
      <c r="D7" s="38">
        <v>4801</v>
      </c>
      <c r="E7" s="39">
        <v>4801</v>
      </c>
      <c r="F7" s="40">
        <v>4801</v>
      </c>
      <c r="G7" s="38">
        <v>4801</v>
      </c>
      <c r="H7" s="41">
        <v>4801</v>
      </c>
      <c r="I7" s="42">
        <v>4801</v>
      </c>
      <c r="J7" s="38">
        <v>4801</v>
      </c>
      <c r="K7" s="39">
        <v>4801</v>
      </c>
    </row>
    <row r="8" spans="1:11" ht="12.75">
      <c r="A8" s="18" t="s">
        <v>21</v>
      </c>
      <c r="B8" s="11" t="s">
        <v>22</v>
      </c>
      <c r="C8" s="38">
        <v>3776</v>
      </c>
      <c r="D8" s="38">
        <v>3776</v>
      </c>
      <c r="E8" s="39">
        <v>3776</v>
      </c>
      <c r="F8" s="40">
        <v>3776</v>
      </c>
      <c r="G8" s="38">
        <v>3776</v>
      </c>
      <c r="H8" s="41">
        <v>3776</v>
      </c>
      <c r="I8" s="42">
        <v>3776</v>
      </c>
      <c r="J8" s="38">
        <v>3776</v>
      </c>
      <c r="K8" s="39">
        <v>3776</v>
      </c>
    </row>
    <row r="9" spans="1:11" ht="12.75">
      <c r="A9" s="18" t="s">
        <v>23</v>
      </c>
      <c r="B9" s="11" t="s">
        <v>24</v>
      </c>
      <c r="C9" s="38">
        <v>4407</v>
      </c>
      <c r="D9" s="38">
        <v>4407</v>
      </c>
      <c r="E9" s="39">
        <v>4407</v>
      </c>
      <c r="F9" s="40">
        <v>4407</v>
      </c>
      <c r="G9" s="38">
        <v>4407</v>
      </c>
      <c r="H9" s="41">
        <v>4407</v>
      </c>
      <c r="I9" s="42">
        <v>4407</v>
      </c>
      <c r="J9" s="38">
        <v>4407</v>
      </c>
      <c r="K9" s="39">
        <v>4407</v>
      </c>
    </row>
    <row r="10" spans="1:11" ht="12.75">
      <c r="A10" s="19" t="s">
        <v>25</v>
      </c>
      <c r="B10" s="11"/>
      <c r="C10" s="43">
        <f>SUM(C6:C9)</f>
        <v>18504</v>
      </c>
      <c r="D10" s="43">
        <f aca="true" t="shared" si="0" ref="D10:K10">SUM(D6:D9)</f>
        <v>18504</v>
      </c>
      <c r="E10" s="44">
        <f t="shared" si="0"/>
        <v>18504</v>
      </c>
      <c r="F10" s="45">
        <f t="shared" si="0"/>
        <v>18504</v>
      </c>
      <c r="G10" s="43">
        <f t="shared" si="0"/>
        <v>18504</v>
      </c>
      <c r="H10" s="46">
        <f t="shared" si="0"/>
        <v>18504</v>
      </c>
      <c r="I10" s="47">
        <f t="shared" si="0"/>
        <v>18504</v>
      </c>
      <c r="J10" s="43">
        <f t="shared" si="0"/>
        <v>18504</v>
      </c>
      <c r="K10" s="44">
        <f t="shared" si="0"/>
        <v>18504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18504</v>
      </c>
      <c r="D15" s="53">
        <f aca="true" t="shared" si="2" ref="D15:K15">+D10+D14</f>
        <v>18504</v>
      </c>
      <c r="E15" s="54">
        <f t="shared" si="2"/>
        <v>18504</v>
      </c>
      <c r="F15" s="55">
        <f t="shared" si="2"/>
        <v>18504</v>
      </c>
      <c r="G15" s="53">
        <f t="shared" si="2"/>
        <v>18504</v>
      </c>
      <c r="H15" s="56">
        <f t="shared" si="2"/>
        <v>18504</v>
      </c>
      <c r="I15" s="57">
        <f t="shared" si="2"/>
        <v>18504</v>
      </c>
      <c r="J15" s="53">
        <f t="shared" si="2"/>
        <v>18504</v>
      </c>
      <c r="K15" s="54">
        <f t="shared" si="2"/>
        <v>18504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6371</v>
      </c>
      <c r="D17" s="38">
        <v>6371</v>
      </c>
      <c r="E17" s="39">
        <v>6371</v>
      </c>
      <c r="F17" s="40">
        <v>6371</v>
      </c>
      <c r="G17" s="38">
        <v>6371</v>
      </c>
      <c r="H17" s="41">
        <v>6371</v>
      </c>
      <c r="I17" s="42">
        <v>6371</v>
      </c>
      <c r="J17" s="38">
        <v>6371</v>
      </c>
      <c r="K17" s="39">
        <v>6371</v>
      </c>
    </row>
    <row r="18" spans="1:11" ht="12.75">
      <c r="A18" s="18" t="s">
        <v>35</v>
      </c>
      <c r="B18" s="11"/>
      <c r="C18" s="38">
        <v>1242</v>
      </c>
      <c r="D18" s="38">
        <v>1242</v>
      </c>
      <c r="E18" s="39">
        <v>1242</v>
      </c>
      <c r="F18" s="40">
        <v>1242</v>
      </c>
      <c r="G18" s="38">
        <v>1242</v>
      </c>
      <c r="H18" s="41">
        <v>1242</v>
      </c>
      <c r="I18" s="42">
        <v>1242</v>
      </c>
      <c r="J18" s="38">
        <v>1242</v>
      </c>
      <c r="K18" s="39">
        <v>1242</v>
      </c>
    </row>
    <row r="19" spans="1:11" ht="12.75">
      <c r="A19" s="18" t="s">
        <v>36</v>
      </c>
      <c r="B19" s="11"/>
      <c r="C19" s="38">
        <v>3344</v>
      </c>
      <c r="D19" s="38">
        <v>3344</v>
      </c>
      <c r="E19" s="39">
        <v>3344</v>
      </c>
      <c r="F19" s="40">
        <v>3344</v>
      </c>
      <c r="G19" s="38">
        <v>3344</v>
      </c>
      <c r="H19" s="41">
        <v>3344</v>
      </c>
      <c r="I19" s="42">
        <v>3344</v>
      </c>
      <c r="J19" s="38">
        <v>3344</v>
      </c>
      <c r="K19" s="39">
        <v>3344</v>
      </c>
    </row>
    <row r="20" spans="1:11" ht="12.75">
      <c r="A20" s="18" t="s">
        <v>37</v>
      </c>
      <c r="B20" s="11"/>
      <c r="C20" s="38">
        <v>5839</v>
      </c>
      <c r="D20" s="38">
        <v>5839</v>
      </c>
      <c r="E20" s="39">
        <v>5839</v>
      </c>
      <c r="F20" s="40">
        <v>5839</v>
      </c>
      <c r="G20" s="38">
        <v>5839</v>
      </c>
      <c r="H20" s="41">
        <v>5839</v>
      </c>
      <c r="I20" s="42">
        <v>5839</v>
      </c>
      <c r="J20" s="38">
        <v>5839</v>
      </c>
      <c r="K20" s="39">
        <v>5839</v>
      </c>
    </row>
    <row r="21" spans="1:11" ht="12.75">
      <c r="A21" s="18" t="s">
        <v>38</v>
      </c>
      <c r="B21" s="11"/>
      <c r="C21" s="38">
        <v>969</v>
      </c>
      <c r="D21" s="38">
        <v>969</v>
      </c>
      <c r="E21" s="39">
        <v>969</v>
      </c>
      <c r="F21" s="40">
        <v>969</v>
      </c>
      <c r="G21" s="38">
        <v>969</v>
      </c>
      <c r="H21" s="41">
        <v>969</v>
      </c>
      <c r="I21" s="42">
        <v>969</v>
      </c>
      <c r="J21" s="38">
        <v>969</v>
      </c>
      <c r="K21" s="39">
        <v>969</v>
      </c>
    </row>
    <row r="22" spans="1:11" ht="12.75">
      <c r="A22" s="19" t="s">
        <v>25</v>
      </c>
      <c r="B22" s="11"/>
      <c r="C22" s="43">
        <f>SUM(C17:C21)</f>
        <v>17765</v>
      </c>
      <c r="D22" s="43">
        <f aca="true" t="shared" si="3" ref="D22:K22">SUM(D17:D21)</f>
        <v>17765</v>
      </c>
      <c r="E22" s="44">
        <f t="shared" si="3"/>
        <v>17765</v>
      </c>
      <c r="F22" s="45">
        <f t="shared" si="3"/>
        <v>17765</v>
      </c>
      <c r="G22" s="43">
        <f t="shared" si="3"/>
        <v>17765</v>
      </c>
      <c r="H22" s="46">
        <f t="shared" si="3"/>
        <v>17765</v>
      </c>
      <c r="I22" s="47">
        <f t="shared" si="3"/>
        <v>17765</v>
      </c>
      <c r="J22" s="43">
        <f t="shared" si="3"/>
        <v>17765</v>
      </c>
      <c r="K22" s="44">
        <f t="shared" si="3"/>
        <v>17765</v>
      </c>
    </row>
    <row r="23" spans="1:11" ht="12.75">
      <c r="A23" s="18" t="s">
        <v>39</v>
      </c>
      <c r="B23" s="11"/>
      <c r="C23" s="38">
        <v>261</v>
      </c>
      <c r="D23" s="38">
        <v>261</v>
      </c>
      <c r="E23" s="39">
        <v>261</v>
      </c>
      <c r="F23" s="40">
        <v>261</v>
      </c>
      <c r="G23" s="38">
        <v>261</v>
      </c>
      <c r="H23" s="41">
        <v>261</v>
      </c>
      <c r="I23" s="42">
        <v>261</v>
      </c>
      <c r="J23" s="38">
        <v>261</v>
      </c>
      <c r="K23" s="39">
        <v>261</v>
      </c>
    </row>
    <row r="24" spans="1:11" ht="12.75">
      <c r="A24" s="18" t="s">
        <v>40</v>
      </c>
      <c r="B24" s="11"/>
      <c r="C24" s="38">
        <v>2495</v>
      </c>
      <c r="D24" s="38">
        <v>2495</v>
      </c>
      <c r="E24" s="39">
        <v>2495</v>
      </c>
      <c r="F24" s="40">
        <v>2495</v>
      </c>
      <c r="G24" s="38">
        <v>2495</v>
      </c>
      <c r="H24" s="41">
        <v>2495</v>
      </c>
      <c r="I24" s="42">
        <v>2495</v>
      </c>
      <c r="J24" s="38">
        <v>2495</v>
      </c>
      <c r="K24" s="39">
        <v>2495</v>
      </c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2756</v>
      </c>
      <c r="D26" s="48">
        <f aca="true" t="shared" si="4" ref="D26:K26">SUM(D23:D25)</f>
        <v>2756</v>
      </c>
      <c r="E26" s="49">
        <f t="shared" si="4"/>
        <v>2756</v>
      </c>
      <c r="F26" s="50">
        <f t="shared" si="4"/>
        <v>2756</v>
      </c>
      <c r="G26" s="48">
        <f t="shared" si="4"/>
        <v>2756</v>
      </c>
      <c r="H26" s="51">
        <f t="shared" si="4"/>
        <v>2756</v>
      </c>
      <c r="I26" s="52">
        <f t="shared" si="4"/>
        <v>2756</v>
      </c>
      <c r="J26" s="48">
        <f t="shared" si="4"/>
        <v>2756</v>
      </c>
      <c r="K26" s="49">
        <f t="shared" si="4"/>
        <v>2756</v>
      </c>
    </row>
    <row r="27" spans="1:11" ht="12.75">
      <c r="A27" s="20" t="s">
        <v>31</v>
      </c>
      <c r="B27" s="11" t="s">
        <v>32</v>
      </c>
      <c r="C27" s="53">
        <f>+C22+C26</f>
        <v>20521</v>
      </c>
      <c r="D27" s="53">
        <f aca="true" t="shared" si="5" ref="D27:K27">+D22+D26</f>
        <v>20521</v>
      </c>
      <c r="E27" s="54">
        <f t="shared" si="5"/>
        <v>20521</v>
      </c>
      <c r="F27" s="55">
        <f t="shared" si="5"/>
        <v>20521</v>
      </c>
      <c r="G27" s="53">
        <f t="shared" si="5"/>
        <v>20521</v>
      </c>
      <c r="H27" s="56">
        <f t="shared" si="5"/>
        <v>20521</v>
      </c>
      <c r="I27" s="57">
        <f t="shared" si="5"/>
        <v>20521</v>
      </c>
      <c r="J27" s="53">
        <f t="shared" si="5"/>
        <v>20521</v>
      </c>
      <c r="K27" s="54">
        <f t="shared" si="5"/>
        <v>20521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15907</v>
      </c>
      <c r="D29" s="38">
        <v>15907</v>
      </c>
      <c r="E29" s="39">
        <v>15907</v>
      </c>
      <c r="F29" s="40">
        <v>15907</v>
      </c>
      <c r="G29" s="38">
        <v>15907</v>
      </c>
      <c r="H29" s="41">
        <v>15907</v>
      </c>
      <c r="I29" s="42">
        <v>15907</v>
      </c>
      <c r="J29" s="38">
        <v>15907</v>
      </c>
      <c r="K29" s="39">
        <v>15907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15907</v>
      </c>
      <c r="D31" s="43">
        <f aca="true" t="shared" si="6" ref="D31:K31">SUM(D29:D30)</f>
        <v>15907</v>
      </c>
      <c r="E31" s="44">
        <f t="shared" si="6"/>
        <v>15907</v>
      </c>
      <c r="F31" s="45">
        <f t="shared" si="6"/>
        <v>15907</v>
      </c>
      <c r="G31" s="43">
        <f t="shared" si="6"/>
        <v>15907</v>
      </c>
      <c r="H31" s="46">
        <f t="shared" si="6"/>
        <v>15907</v>
      </c>
      <c r="I31" s="47">
        <f t="shared" si="6"/>
        <v>15907</v>
      </c>
      <c r="J31" s="43">
        <f t="shared" si="6"/>
        <v>15907</v>
      </c>
      <c r="K31" s="44">
        <f t="shared" si="6"/>
        <v>15907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>
        <v>15907</v>
      </c>
      <c r="D33" s="38">
        <v>15907</v>
      </c>
      <c r="E33" s="39">
        <v>15907</v>
      </c>
      <c r="F33" s="40"/>
      <c r="G33" s="38">
        <v>15907</v>
      </c>
      <c r="H33" s="41">
        <v>15907</v>
      </c>
      <c r="I33" s="42">
        <v>15907</v>
      </c>
      <c r="J33" s="38">
        <v>15907</v>
      </c>
      <c r="K33" s="39">
        <v>15907</v>
      </c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15907</v>
      </c>
      <c r="D35" s="48">
        <f aca="true" t="shared" si="7" ref="D35:K35">SUM(D32:D34)</f>
        <v>15907</v>
      </c>
      <c r="E35" s="49">
        <f t="shared" si="7"/>
        <v>15907</v>
      </c>
      <c r="F35" s="50">
        <f t="shared" si="7"/>
        <v>0</v>
      </c>
      <c r="G35" s="48">
        <f t="shared" si="7"/>
        <v>15907</v>
      </c>
      <c r="H35" s="51">
        <f t="shared" si="7"/>
        <v>15907</v>
      </c>
      <c r="I35" s="52">
        <f t="shared" si="7"/>
        <v>15907</v>
      </c>
      <c r="J35" s="48">
        <f t="shared" si="7"/>
        <v>15907</v>
      </c>
      <c r="K35" s="49">
        <f t="shared" si="7"/>
        <v>15907</v>
      </c>
    </row>
    <row r="36" spans="1:11" ht="12.75">
      <c r="A36" s="20" t="s">
        <v>31</v>
      </c>
      <c r="B36" s="11" t="s">
        <v>32</v>
      </c>
      <c r="C36" s="53">
        <f>+C31+C35</f>
        <v>31814</v>
      </c>
      <c r="D36" s="53">
        <f aca="true" t="shared" si="8" ref="D36:K36">+D31+D35</f>
        <v>31814</v>
      </c>
      <c r="E36" s="54">
        <f t="shared" si="8"/>
        <v>31814</v>
      </c>
      <c r="F36" s="55">
        <f t="shared" si="8"/>
        <v>15907</v>
      </c>
      <c r="G36" s="53">
        <f t="shared" si="8"/>
        <v>31814</v>
      </c>
      <c r="H36" s="56">
        <f t="shared" si="8"/>
        <v>31814</v>
      </c>
      <c r="I36" s="57">
        <f t="shared" si="8"/>
        <v>31814</v>
      </c>
      <c r="J36" s="53">
        <f t="shared" si="8"/>
        <v>31814</v>
      </c>
      <c r="K36" s="54">
        <f t="shared" si="8"/>
        <v>31814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6794</v>
      </c>
      <c r="D38" s="58">
        <v>6794</v>
      </c>
      <c r="E38" s="59">
        <v>6794</v>
      </c>
      <c r="F38" s="60">
        <v>6794</v>
      </c>
      <c r="G38" s="58">
        <v>6794</v>
      </c>
      <c r="H38" s="61">
        <v>6794</v>
      </c>
      <c r="I38" s="62">
        <v>6794</v>
      </c>
      <c r="J38" s="58">
        <v>6794</v>
      </c>
      <c r="K38" s="59">
        <v>6794</v>
      </c>
    </row>
    <row r="39" spans="1:11" ht="12.75">
      <c r="A39" s="19" t="s">
        <v>25</v>
      </c>
      <c r="B39" s="11"/>
      <c r="C39" s="38">
        <f>+C38</f>
        <v>6794</v>
      </c>
      <c r="D39" s="38">
        <f aca="true" t="shared" si="9" ref="D39:K39">+D38</f>
        <v>6794</v>
      </c>
      <c r="E39" s="39">
        <f t="shared" si="9"/>
        <v>6794</v>
      </c>
      <c r="F39" s="40">
        <f t="shared" si="9"/>
        <v>6794</v>
      </c>
      <c r="G39" s="38">
        <f t="shared" si="9"/>
        <v>6794</v>
      </c>
      <c r="H39" s="41">
        <f t="shared" si="9"/>
        <v>6794</v>
      </c>
      <c r="I39" s="42">
        <f t="shared" si="9"/>
        <v>6794</v>
      </c>
      <c r="J39" s="38">
        <f t="shared" si="9"/>
        <v>6794</v>
      </c>
      <c r="K39" s="39">
        <f t="shared" si="9"/>
        <v>6794</v>
      </c>
    </row>
    <row r="40" spans="1:11" ht="12.75">
      <c r="A40" s="18" t="s">
        <v>50</v>
      </c>
      <c r="B40" s="11"/>
      <c r="C40" s="38">
        <v>718</v>
      </c>
      <c r="D40" s="38">
        <v>718</v>
      </c>
      <c r="E40" s="39">
        <v>718</v>
      </c>
      <c r="F40" s="40">
        <v>718</v>
      </c>
      <c r="G40" s="38">
        <v>718</v>
      </c>
      <c r="H40" s="41">
        <v>718</v>
      </c>
      <c r="I40" s="42">
        <v>718</v>
      </c>
      <c r="J40" s="38">
        <v>718</v>
      </c>
      <c r="K40" s="39">
        <v>718</v>
      </c>
    </row>
    <row r="41" spans="1:11" ht="12.75">
      <c r="A41" s="18" t="s">
        <v>51</v>
      </c>
      <c r="B41" s="11"/>
      <c r="C41" s="38">
        <v>369</v>
      </c>
      <c r="D41" s="38">
        <v>369</v>
      </c>
      <c r="E41" s="39">
        <v>369</v>
      </c>
      <c r="F41" s="40">
        <v>369</v>
      </c>
      <c r="G41" s="38">
        <v>369</v>
      </c>
      <c r="H41" s="41">
        <v>369</v>
      </c>
      <c r="I41" s="42">
        <v>369</v>
      </c>
      <c r="J41" s="38">
        <v>369</v>
      </c>
      <c r="K41" s="39">
        <v>369</v>
      </c>
    </row>
    <row r="42" spans="1:11" ht="12.75">
      <c r="A42" s="18" t="s">
        <v>52</v>
      </c>
      <c r="B42" s="11"/>
      <c r="C42" s="38">
        <v>14372</v>
      </c>
      <c r="D42" s="38">
        <v>14372</v>
      </c>
      <c r="E42" s="39">
        <v>14372</v>
      </c>
      <c r="F42" s="40">
        <v>14372</v>
      </c>
      <c r="G42" s="38">
        <v>14372</v>
      </c>
      <c r="H42" s="41">
        <v>14372</v>
      </c>
      <c r="I42" s="42">
        <v>14372</v>
      </c>
      <c r="J42" s="38">
        <v>14372</v>
      </c>
      <c r="K42" s="39">
        <v>14372</v>
      </c>
    </row>
    <row r="43" spans="1:11" ht="12.75">
      <c r="A43" s="18" t="s">
        <v>53</v>
      </c>
      <c r="B43" s="11"/>
      <c r="C43" s="38">
        <v>444</v>
      </c>
      <c r="D43" s="38">
        <v>444</v>
      </c>
      <c r="E43" s="39">
        <v>444</v>
      </c>
      <c r="F43" s="40">
        <v>444</v>
      </c>
      <c r="G43" s="38">
        <v>444</v>
      </c>
      <c r="H43" s="41">
        <v>444</v>
      </c>
      <c r="I43" s="42">
        <v>444</v>
      </c>
      <c r="J43" s="38">
        <v>444</v>
      </c>
      <c r="K43" s="39">
        <v>444</v>
      </c>
    </row>
    <row r="44" spans="1:11" ht="12.75">
      <c r="A44" s="18" t="s">
        <v>54</v>
      </c>
      <c r="B44" s="11"/>
      <c r="C44" s="38">
        <v>4585</v>
      </c>
      <c r="D44" s="38">
        <v>4585</v>
      </c>
      <c r="E44" s="39">
        <v>4585</v>
      </c>
      <c r="F44" s="40">
        <v>4585</v>
      </c>
      <c r="G44" s="38">
        <v>4585</v>
      </c>
      <c r="H44" s="41">
        <v>4585</v>
      </c>
      <c r="I44" s="42">
        <v>4585</v>
      </c>
      <c r="J44" s="38">
        <v>4585</v>
      </c>
      <c r="K44" s="39">
        <v>4585</v>
      </c>
    </row>
    <row r="45" spans="1:11" ht="12.75">
      <c r="A45" s="19" t="s">
        <v>30</v>
      </c>
      <c r="B45" s="11"/>
      <c r="C45" s="48">
        <f>SUM(C40:C44)</f>
        <v>20488</v>
      </c>
      <c r="D45" s="48">
        <f aca="true" t="shared" si="10" ref="D45:K45">SUM(D40:D44)</f>
        <v>20488</v>
      </c>
      <c r="E45" s="49">
        <f t="shared" si="10"/>
        <v>20488</v>
      </c>
      <c r="F45" s="50">
        <f t="shared" si="10"/>
        <v>20488</v>
      </c>
      <c r="G45" s="48">
        <f t="shared" si="10"/>
        <v>20488</v>
      </c>
      <c r="H45" s="51">
        <f t="shared" si="10"/>
        <v>20488</v>
      </c>
      <c r="I45" s="52">
        <f t="shared" si="10"/>
        <v>20488</v>
      </c>
      <c r="J45" s="48">
        <f t="shared" si="10"/>
        <v>20488</v>
      </c>
      <c r="K45" s="49">
        <f t="shared" si="10"/>
        <v>20488</v>
      </c>
    </row>
    <row r="46" spans="1:11" ht="12.75">
      <c r="A46" s="20" t="s">
        <v>31</v>
      </c>
      <c r="B46" s="11" t="s">
        <v>32</v>
      </c>
      <c r="C46" s="53">
        <f>+C39+C45</f>
        <v>27282</v>
      </c>
      <c r="D46" s="53">
        <f aca="true" t="shared" si="11" ref="D46:K46">+D39+D45</f>
        <v>27282</v>
      </c>
      <c r="E46" s="54">
        <f t="shared" si="11"/>
        <v>27282</v>
      </c>
      <c r="F46" s="55">
        <f t="shared" si="11"/>
        <v>27282</v>
      </c>
      <c r="G46" s="53">
        <f t="shared" si="11"/>
        <v>27282</v>
      </c>
      <c r="H46" s="56">
        <f t="shared" si="11"/>
        <v>27282</v>
      </c>
      <c r="I46" s="57">
        <f t="shared" si="11"/>
        <v>27282</v>
      </c>
      <c r="J46" s="53">
        <f t="shared" si="11"/>
        <v>27282</v>
      </c>
      <c r="K46" s="54">
        <f t="shared" si="11"/>
        <v>27282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>
        <v>649</v>
      </c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>
        <v>1000</v>
      </c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756934</v>
      </c>
      <c r="G57" s="70"/>
      <c r="H57" s="73"/>
      <c r="I57" s="74">
        <v>2000000</v>
      </c>
      <c r="J57" s="70">
        <v>2104000</v>
      </c>
      <c r="K57" s="71">
        <v>2213408</v>
      </c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>
        <v>312960</v>
      </c>
      <c r="J58" s="70">
        <v>329234</v>
      </c>
      <c r="K58" s="71">
        <v>346354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756934</v>
      </c>
      <c r="G60" s="65">
        <f t="shared" si="12"/>
        <v>0</v>
      </c>
      <c r="H60" s="68">
        <f t="shared" si="12"/>
        <v>0</v>
      </c>
      <c r="I60" s="69">
        <f t="shared" si="12"/>
        <v>2312960</v>
      </c>
      <c r="J60" s="65">
        <f t="shared" si="12"/>
        <v>2433234</v>
      </c>
      <c r="K60" s="66">
        <f t="shared" si="12"/>
        <v>2559762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10188578</v>
      </c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10188578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110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15898</v>
      </c>
      <c r="D6" s="38">
        <v>15898</v>
      </c>
      <c r="E6" s="39">
        <v>16690</v>
      </c>
      <c r="F6" s="40">
        <v>22050</v>
      </c>
      <c r="G6" s="38">
        <v>21000</v>
      </c>
      <c r="H6" s="41">
        <v>21000</v>
      </c>
      <c r="I6" s="42">
        <v>22050</v>
      </c>
      <c r="J6" s="38">
        <v>23153</v>
      </c>
      <c r="K6" s="39">
        <v>23153</v>
      </c>
    </row>
    <row r="7" spans="1:11" ht="12.75">
      <c r="A7" s="18" t="s">
        <v>20</v>
      </c>
      <c r="B7" s="11"/>
      <c r="C7" s="38">
        <v>2500</v>
      </c>
      <c r="D7" s="38">
        <v>3500</v>
      </c>
      <c r="E7" s="39">
        <v>5700</v>
      </c>
      <c r="F7" s="40">
        <v>6825</v>
      </c>
      <c r="G7" s="38">
        <v>6500</v>
      </c>
      <c r="H7" s="41">
        <v>6500</v>
      </c>
      <c r="I7" s="42">
        <v>6825</v>
      </c>
      <c r="J7" s="38">
        <v>7166</v>
      </c>
      <c r="K7" s="39">
        <v>7166</v>
      </c>
    </row>
    <row r="8" spans="1:11" ht="12.75">
      <c r="A8" s="18" t="s">
        <v>21</v>
      </c>
      <c r="B8" s="11" t="s">
        <v>22</v>
      </c>
      <c r="C8" s="38"/>
      <c r="D8" s="38">
        <v>25000</v>
      </c>
      <c r="E8" s="39">
        <v>31000</v>
      </c>
      <c r="F8" s="40">
        <v>35700</v>
      </c>
      <c r="G8" s="38">
        <v>34000</v>
      </c>
      <c r="H8" s="41">
        <v>34000</v>
      </c>
      <c r="I8" s="42">
        <v>35700</v>
      </c>
      <c r="J8" s="38">
        <v>37485</v>
      </c>
      <c r="K8" s="39">
        <v>37485</v>
      </c>
    </row>
    <row r="9" spans="1:11" ht="12.75">
      <c r="A9" s="18" t="s">
        <v>23</v>
      </c>
      <c r="B9" s="11" t="s">
        <v>24</v>
      </c>
      <c r="C9" s="38"/>
      <c r="D9" s="38">
        <v>15000</v>
      </c>
      <c r="E9" s="39">
        <v>21000</v>
      </c>
      <c r="F9" s="40">
        <v>32550</v>
      </c>
      <c r="G9" s="38">
        <v>31000</v>
      </c>
      <c r="H9" s="41">
        <v>31000</v>
      </c>
      <c r="I9" s="42">
        <v>32550</v>
      </c>
      <c r="J9" s="38">
        <v>34178</v>
      </c>
      <c r="K9" s="39">
        <v>34178</v>
      </c>
    </row>
    <row r="10" spans="1:11" ht="12.75">
      <c r="A10" s="19" t="s">
        <v>25</v>
      </c>
      <c r="B10" s="11"/>
      <c r="C10" s="43">
        <f>SUM(C6:C9)</f>
        <v>18398</v>
      </c>
      <c r="D10" s="43">
        <f aca="true" t="shared" si="0" ref="D10:K10">SUM(D6:D9)</f>
        <v>59398</v>
      </c>
      <c r="E10" s="44">
        <f t="shared" si="0"/>
        <v>74390</v>
      </c>
      <c r="F10" s="45">
        <f t="shared" si="0"/>
        <v>97125</v>
      </c>
      <c r="G10" s="43">
        <f t="shared" si="0"/>
        <v>92500</v>
      </c>
      <c r="H10" s="46">
        <f t="shared" si="0"/>
        <v>92500</v>
      </c>
      <c r="I10" s="47">
        <f t="shared" si="0"/>
        <v>97125</v>
      </c>
      <c r="J10" s="43">
        <f t="shared" si="0"/>
        <v>101982</v>
      </c>
      <c r="K10" s="44">
        <f t="shared" si="0"/>
        <v>101982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>
        <v>2500</v>
      </c>
      <c r="D13" s="38">
        <v>28442</v>
      </c>
      <c r="E13" s="39">
        <v>23442</v>
      </c>
      <c r="F13" s="40">
        <v>14667</v>
      </c>
      <c r="G13" s="38">
        <v>15942</v>
      </c>
      <c r="H13" s="41">
        <v>15942</v>
      </c>
      <c r="I13" s="42">
        <v>14667</v>
      </c>
      <c r="J13" s="38">
        <v>13493</v>
      </c>
      <c r="K13" s="39">
        <v>13493</v>
      </c>
    </row>
    <row r="14" spans="1:11" ht="12.75">
      <c r="A14" s="19" t="s">
        <v>30</v>
      </c>
      <c r="B14" s="11"/>
      <c r="C14" s="48">
        <f>SUM(C11:C13)</f>
        <v>2500</v>
      </c>
      <c r="D14" s="48">
        <f aca="true" t="shared" si="1" ref="D14:K14">SUM(D11:D13)</f>
        <v>28442</v>
      </c>
      <c r="E14" s="49">
        <f t="shared" si="1"/>
        <v>23442</v>
      </c>
      <c r="F14" s="50">
        <f t="shared" si="1"/>
        <v>14667</v>
      </c>
      <c r="G14" s="48">
        <f t="shared" si="1"/>
        <v>15942</v>
      </c>
      <c r="H14" s="51">
        <f t="shared" si="1"/>
        <v>15942</v>
      </c>
      <c r="I14" s="52">
        <f t="shared" si="1"/>
        <v>14667</v>
      </c>
      <c r="J14" s="48">
        <f t="shared" si="1"/>
        <v>13493</v>
      </c>
      <c r="K14" s="49">
        <f t="shared" si="1"/>
        <v>13493</v>
      </c>
    </row>
    <row r="15" spans="1:11" ht="12.75">
      <c r="A15" s="20" t="s">
        <v>31</v>
      </c>
      <c r="B15" s="11" t="s">
        <v>32</v>
      </c>
      <c r="C15" s="53">
        <f>+C10+C14</f>
        <v>20898</v>
      </c>
      <c r="D15" s="53">
        <f aca="true" t="shared" si="2" ref="D15:K15">+D10+D14</f>
        <v>87840</v>
      </c>
      <c r="E15" s="54">
        <f t="shared" si="2"/>
        <v>97832</v>
      </c>
      <c r="F15" s="55">
        <f t="shared" si="2"/>
        <v>111792</v>
      </c>
      <c r="G15" s="53">
        <f t="shared" si="2"/>
        <v>108442</v>
      </c>
      <c r="H15" s="56">
        <f t="shared" si="2"/>
        <v>108442</v>
      </c>
      <c r="I15" s="57">
        <f t="shared" si="2"/>
        <v>111792</v>
      </c>
      <c r="J15" s="53">
        <f t="shared" si="2"/>
        <v>115475</v>
      </c>
      <c r="K15" s="54">
        <f t="shared" si="2"/>
        <v>115475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12500</v>
      </c>
      <c r="D17" s="38">
        <v>13100</v>
      </c>
      <c r="E17" s="39">
        <v>12500</v>
      </c>
      <c r="F17" s="40">
        <v>18375</v>
      </c>
      <c r="G17" s="38">
        <v>17500</v>
      </c>
      <c r="H17" s="41">
        <v>17500</v>
      </c>
      <c r="I17" s="42">
        <v>18375</v>
      </c>
      <c r="J17" s="38">
        <v>19294</v>
      </c>
      <c r="K17" s="39">
        <v>19294</v>
      </c>
    </row>
    <row r="18" spans="1:11" ht="12.75">
      <c r="A18" s="18" t="s">
        <v>35</v>
      </c>
      <c r="B18" s="11"/>
      <c r="C18" s="38"/>
      <c r="D18" s="38">
        <v>300</v>
      </c>
      <c r="E18" s="39">
        <v>300</v>
      </c>
      <c r="F18" s="40">
        <v>330</v>
      </c>
      <c r="G18" s="38">
        <v>330</v>
      </c>
      <c r="H18" s="41">
        <v>330</v>
      </c>
      <c r="I18" s="42">
        <v>330</v>
      </c>
      <c r="J18" s="38">
        <v>330</v>
      </c>
      <c r="K18" s="39">
        <v>330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17884</v>
      </c>
      <c r="D20" s="38">
        <v>63787</v>
      </c>
      <c r="E20" s="39">
        <v>76031</v>
      </c>
      <c r="F20" s="40">
        <v>88809</v>
      </c>
      <c r="G20" s="38">
        <v>85393</v>
      </c>
      <c r="H20" s="41">
        <v>85393</v>
      </c>
      <c r="I20" s="42">
        <v>88809</v>
      </c>
      <c r="J20" s="38">
        <v>92361</v>
      </c>
      <c r="K20" s="39">
        <v>92361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30384</v>
      </c>
      <c r="D22" s="43">
        <f aca="true" t="shared" si="3" ref="D22:K22">SUM(D17:D21)</f>
        <v>77187</v>
      </c>
      <c r="E22" s="44">
        <f t="shared" si="3"/>
        <v>88831</v>
      </c>
      <c r="F22" s="45">
        <f t="shared" si="3"/>
        <v>107514</v>
      </c>
      <c r="G22" s="43">
        <f t="shared" si="3"/>
        <v>103223</v>
      </c>
      <c r="H22" s="46">
        <f t="shared" si="3"/>
        <v>103223</v>
      </c>
      <c r="I22" s="47">
        <f t="shared" si="3"/>
        <v>107514</v>
      </c>
      <c r="J22" s="43">
        <f t="shared" si="3"/>
        <v>111985</v>
      </c>
      <c r="K22" s="44">
        <f t="shared" si="3"/>
        <v>111985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30384</v>
      </c>
      <c r="D27" s="53">
        <f aca="true" t="shared" si="5" ref="D27:K27">+D22+D26</f>
        <v>77187</v>
      </c>
      <c r="E27" s="54">
        <f t="shared" si="5"/>
        <v>88831</v>
      </c>
      <c r="F27" s="55">
        <f t="shared" si="5"/>
        <v>107514</v>
      </c>
      <c r="G27" s="53">
        <f t="shared" si="5"/>
        <v>103223</v>
      </c>
      <c r="H27" s="56">
        <f t="shared" si="5"/>
        <v>103223</v>
      </c>
      <c r="I27" s="57">
        <f t="shared" si="5"/>
        <v>107514</v>
      </c>
      <c r="J27" s="53">
        <f t="shared" si="5"/>
        <v>111985</v>
      </c>
      <c r="K27" s="54">
        <f t="shared" si="5"/>
        <v>111985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>
        <v>97125</v>
      </c>
      <c r="G49" s="38"/>
      <c r="H49" s="64"/>
      <c r="I49" s="42">
        <v>97125</v>
      </c>
      <c r="J49" s="38">
        <v>101981</v>
      </c>
      <c r="K49" s="64">
        <v>101981</v>
      </c>
    </row>
    <row r="50" spans="1:11" ht="12.75">
      <c r="A50" s="18" t="s">
        <v>58</v>
      </c>
      <c r="B50" s="11"/>
      <c r="C50" s="38"/>
      <c r="D50" s="38"/>
      <c r="E50" s="64"/>
      <c r="F50" s="42">
        <v>88617</v>
      </c>
      <c r="G50" s="38"/>
      <c r="H50" s="64"/>
      <c r="I50" s="42">
        <v>88617</v>
      </c>
      <c r="J50" s="38">
        <v>92177</v>
      </c>
      <c r="K50" s="64">
        <v>92177</v>
      </c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7600411</v>
      </c>
      <c r="G55" s="70"/>
      <c r="H55" s="73"/>
      <c r="I55" s="74">
        <v>8109639</v>
      </c>
      <c r="J55" s="70">
        <v>8685423</v>
      </c>
      <c r="K55" s="71">
        <v>9336830</v>
      </c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>
        <v>37107350</v>
      </c>
      <c r="J59" s="81">
        <v>37000000</v>
      </c>
      <c r="K59" s="82">
        <v>89438118</v>
      </c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7600411</v>
      </c>
      <c r="G60" s="65">
        <f t="shared" si="12"/>
        <v>0</v>
      </c>
      <c r="H60" s="68">
        <f t="shared" si="12"/>
        <v>0</v>
      </c>
      <c r="I60" s="69">
        <f t="shared" si="12"/>
        <v>45216989</v>
      </c>
      <c r="J60" s="65">
        <f t="shared" si="12"/>
        <v>45685423</v>
      </c>
      <c r="K60" s="66">
        <f t="shared" si="12"/>
        <v>98774948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111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42127</v>
      </c>
      <c r="D6" s="38">
        <v>126381</v>
      </c>
      <c r="E6" s="39">
        <v>126381</v>
      </c>
      <c r="F6" s="40">
        <v>134217</v>
      </c>
      <c r="G6" s="38">
        <v>134217</v>
      </c>
      <c r="H6" s="41">
        <v>134217</v>
      </c>
      <c r="I6" s="42">
        <v>142538</v>
      </c>
      <c r="J6" s="38">
        <v>151375</v>
      </c>
      <c r="K6" s="39">
        <v>151375</v>
      </c>
    </row>
    <row r="7" spans="1:11" ht="12.75">
      <c r="A7" s="18" t="s">
        <v>20</v>
      </c>
      <c r="B7" s="11"/>
      <c r="C7" s="38">
        <v>29508</v>
      </c>
      <c r="D7" s="38">
        <v>95724</v>
      </c>
      <c r="E7" s="39">
        <v>95724</v>
      </c>
      <c r="F7" s="40">
        <v>101659</v>
      </c>
      <c r="G7" s="38">
        <v>101659</v>
      </c>
      <c r="H7" s="41">
        <v>101659</v>
      </c>
      <c r="I7" s="42">
        <v>107962</v>
      </c>
      <c r="J7" s="38">
        <v>114655</v>
      </c>
      <c r="K7" s="39">
        <v>114655</v>
      </c>
    </row>
    <row r="8" spans="1:11" ht="12.75">
      <c r="A8" s="18" t="s">
        <v>21</v>
      </c>
      <c r="B8" s="11" t="s">
        <v>22</v>
      </c>
      <c r="C8" s="38">
        <v>7221</v>
      </c>
      <c r="D8" s="38">
        <v>25626</v>
      </c>
      <c r="E8" s="39">
        <v>25626</v>
      </c>
      <c r="F8" s="40">
        <v>27215</v>
      </c>
      <c r="G8" s="38">
        <v>27215</v>
      </c>
      <c r="H8" s="41">
        <v>27215</v>
      </c>
      <c r="I8" s="42">
        <v>28902</v>
      </c>
      <c r="J8" s="38">
        <v>30694</v>
      </c>
      <c r="K8" s="39">
        <v>30694</v>
      </c>
    </row>
    <row r="9" spans="1:11" ht="12.75">
      <c r="A9" s="18" t="s">
        <v>23</v>
      </c>
      <c r="B9" s="11" t="s">
        <v>24</v>
      </c>
      <c r="C9" s="38">
        <v>565</v>
      </c>
      <c r="D9" s="38">
        <v>1725</v>
      </c>
      <c r="E9" s="39">
        <v>1725</v>
      </c>
      <c r="F9" s="40">
        <v>1832</v>
      </c>
      <c r="G9" s="38">
        <v>1832</v>
      </c>
      <c r="H9" s="41">
        <v>1832</v>
      </c>
      <c r="I9" s="42">
        <v>1946</v>
      </c>
      <c r="J9" s="38">
        <v>2066</v>
      </c>
      <c r="K9" s="39">
        <v>2066</v>
      </c>
    </row>
    <row r="10" spans="1:11" ht="12.75">
      <c r="A10" s="19" t="s">
        <v>25</v>
      </c>
      <c r="B10" s="11"/>
      <c r="C10" s="43">
        <f>SUM(C6:C9)</f>
        <v>79421</v>
      </c>
      <c r="D10" s="43">
        <f aca="true" t="shared" si="0" ref="D10:K10">SUM(D6:D9)</f>
        <v>249456</v>
      </c>
      <c r="E10" s="44">
        <f t="shared" si="0"/>
        <v>249456</v>
      </c>
      <c r="F10" s="45">
        <f t="shared" si="0"/>
        <v>264923</v>
      </c>
      <c r="G10" s="43">
        <f t="shared" si="0"/>
        <v>264923</v>
      </c>
      <c r="H10" s="46">
        <f t="shared" si="0"/>
        <v>264923</v>
      </c>
      <c r="I10" s="47">
        <f t="shared" si="0"/>
        <v>281348</v>
      </c>
      <c r="J10" s="43">
        <f t="shared" si="0"/>
        <v>298790</v>
      </c>
      <c r="K10" s="44">
        <f t="shared" si="0"/>
        <v>298790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>
        <v>4848</v>
      </c>
      <c r="D12" s="38">
        <v>7314</v>
      </c>
      <c r="E12" s="39">
        <v>7314</v>
      </c>
      <c r="F12" s="40">
        <v>7767</v>
      </c>
      <c r="G12" s="38">
        <v>7767</v>
      </c>
      <c r="H12" s="41">
        <v>7767</v>
      </c>
      <c r="I12" s="42">
        <v>8249</v>
      </c>
      <c r="J12" s="38">
        <v>8760</v>
      </c>
      <c r="K12" s="39">
        <v>8760</v>
      </c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4848</v>
      </c>
      <c r="D14" s="48">
        <f aca="true" t="shared" si="1" ref="D14:K14">SUM(D11:D13)</f>
        <v>7314</v>
      </c>
      <c r="E14" s="49">
        <f t="shared" si="1"/>
        <v>7314</v>
      </c>
      <c r="F14" s="50">
        <f t="shared" si="1"/>
        <v>7767</v>
      </c>
      <c r="G14" s="48">
        <f t="shared" si="1"/>
        <v>7767</v>
      </c>
      <c r="H14" s="51">
        <f t="shared" si="1"/>
        <v>7767</v>
      </c>
      <c r="I14" s="52">
        <f t="shared" si="1"/>
        <v>8249</v>
      </c>
      <c r="J14" s="48">
        <f t="shared" si="1"/>
        <v>8760</v>
      </c>
      <c r="K14" s="49">
        <f t="shared" si="1"/>
        <v>8760</v>
      </c>
    </row>
    <row r="15" spans="1:11" ht="12.75">
      <c r="A15" s="20" t="s">
        <v>31</v>
      </c>
      <c r="B15" s="11" t="s">
        <v>32</v>
      </c>
      <c r="C15" s="53">
        <f>+C10+C14</f>
        <v>84269</v>
      </c>
      <c r="D15" s="53">
        <f aca="true" t="shared" si="2" ref="D15:K15">+D10+D14</f>
        <v>256770</v>
      </c>
      <c r="E15" s="54">
        <f t="shared" si="2"/>
        <v>256770</v>
      </c>
      <c r="F15" s="55">
        <f t="shared" si="2"/>
        <v>272690</v>
      </c>
      <c r="G15" s="53">
        <f t="shared" si="2"/>
        <v>272690</v>
      </c>
      <c r="H15" s="56">
        <f t="shared" si="2"/>
        <v>272690</v>
      </c>
      <c r="I15" s="57">
        <f t="shared" si="2"/>
        <v>289597</v>
      </c>
      <c r="J15" s="53">
        <f t="shared" si="2"/>
        <v>307550</v>
      </c>
      <c r="K15" s="54">
        <f t="shared" si="2"/>
        <v>307550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51888</v>
      </c>
      <c r="D17" s="38">
        <v>160164</v>
      </c>
      <c r="E17" s="39">
        <v>160164</v>
      </c>
      <c r="F17" s="40">
        <v>170094</v>
      </c>
      <c r="G17" s="38">
        <v>170094</v>
      </c>
      <c r="H17" s="41">
        <v>170094</v>
      </c>
      <c r="I17" s="42">
        <v>180640</v>
      </c>
      <c r="J17" s="38">
        <v>191840</v>
      </c>
      <c r="K17" s="39">
        <v>191840</v>
      </c>
    </row>
    <row r="18" spans="1:11" ht="12.75">
      <c r="A18" s="18" t="s">
        <v>35</v>
      </c>
      <c r="B18" s="11"/>
      <c r="C18" s="38">
        <v>1704</v>
      </c>
      <c r="D18" s="38">
        <v>5112</v>
      </c>
      <c r="E18" s="39">
        <v>5112</v>
      </c>
      <c r="F18" s="40">
        <v>5429</v>
      </c>
      <c r="G18" s="38">
        <v>5429</v>
      </c>
      <c r="H18" s="41">
        <v>5429</v>
      </c>
      <c r="I18" s="42">
        <v>5766</v>
      </c>
      <c r="J18" s="38">
        <v>6123</v>
      </c>
      <c r="K18" s="39">
        <v>6123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12681</v>
      </c>
      <c r="D20" s="38">
        <v>36783</v>
      </c>
      <c r="E20" s="39">
        <v>36783</v>
      </c>
      <c r="F20" s="40">
        <v>39064</v>
      </c>
      <c r="G20" s="38">
        <v>39064</v>
      </c>
      <c r="H20" s="41">
        <v>39064</v>
      </c>
      <c r="I20" s="42">
        <v>41485</v>
      </c>
      <c r="J20" s="38">
        <v>44058</v>
      </c>
      <c r="K20" s="39">
        <v>44058</v>
      </c>
    </row>
    <row r="21" spans="1:11" ht="12.75">
      <c r="A21" s="18" t="s">
        <v>38</v>
      </c>
      <c r="B21" s="11"/>
      <c r="C21" s="38">
        <v>3981</v>
      </c>
      <c r="D21" s="38">
        <v>11943</v>
      </c>
      <c r="E21" s="39">
        <v>11943</v>
      </c>
      <c r="F21" s="40">
        <v>12683</v>
      </c>
      <c r="G21" s="38">
        <v>12683</v>
      </c>
      <c r="H21" s="41">
        <v>12683</v>
      </c>
      <c r="I21" s="42">
        <v>13470</v>
      </c>
      <c r="J21" s="38">
        <v>14305</v>
      </c>
      <c r="K21" s="39">
        <v>14305</v>
      </c>
    </row>
    <row r="22" spans="1:11" ht="12.75">
      <c r="A22" s="19" t="s">
        <v>25</v>
      </c>
      <c r="B22" s="11"/>
      <c r="C22" s="43">
        <f>SUM(C17:C21)</f>
        <v>70254</v>
      </c>
      <c r="D22" s="43">
        <f aca="true" t="shared" si="3" ref="D22:K22">SUM(D17:D21)</f>
        <v>214002</v>
      </c>
      <c r="E22" s="44">
        <f t="shared" si="3"/>
        <v>214002</v>
      </c>
      <c r="F22" s="45">
        <f t="shared" si="3"/>
        <v>227270</v>
      </c>
      <c r="G22" s="43">
        <f t="shared" si="3"/>
        <v>227270</v>
      </c>
      <c r="H22" s="46">
        <f t="shared" si="3"/>
        <v>227270</v>
      </c>
      <c r="I22" s="47">
        <f t="shared" si="3"/>
        <v>241361</v>
      </c>
      <c r="J22" s="43">
        <f t="shared" si="3"/>
        <v>256326</v>
      </c>
      <c r="K22" s="44">
        <f t="shared" si="3"/>
        <v>256326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14015</v>
      </c>
      <c r="D24" s="38">
        <v>25870</v>
      </c>
      <c r="E24" s="39">
        <v>25870</v>
      </c>
      <c r="F24" s="40">
        <v>27474</v>
      </c>
      <c r="G24" s="38">
        <v>27474</v>
      </c>
      <c r="H24" s="41">
        <v>27474</v>
      </c>
      <c r="I24" s="42">
        <v>29177</v>
      </c>
      <c r="J24" s="38">
        <v>30986</v>
      </c>
      <c r="K24" s="39">
        <v>30986</v>
      </c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14015</v>
      </c>
      <c r="D26" s="48">
        <f aca="true" t="shared" si="4" ref="D26:K26">SUM(D23:D25)</f>
        <v>25870</v>
      </c>
      <c r="E26" s="49">
        <f t="shared" si="4"/>
        <v>25870</v>
      </c>
      <c r="F26" s="50">
        <f t="shared" si="4"/>
        <v>27474</v>
      </c>
      <c r="G26" s="48">
        <f t="shared" si="4"/>
        <v>27474</v>
      </c>
      <c r="H26" s="51">
        <f t="shared" si="4"/>
        <v>27474</v>
      </c>
      <c r="I26" s="52">
        <f t="shared" si="4"/>
        <v>29177</v>
      </c>
      <c r="J26" s="48">
        <f t="shared" si="4"/>
        <v>30986</v>
      </c>
      <c r="K26" s="49">
        <f t="shared" si="4"/>
        <v>30986</v>
      </c>
    </row>
    <row r="27" spans="1:11" ht="12.75">
      <c r="A27" s="20" t="s">
        <v>31</v>
      </c>
      <c r="B27" s="11" t="s">
        <v>32</v>
      </c>
      <c r="C27" s="53">
        <f>+C22+C26</f>
        <v>84269</v>
      </c>
      <c r="D27" s="53">
        <f aca="true" t="shared" si="5" ref="D27:K27">+D22+D26</f>
        <v>239872</v>
      </c>
      <c r="E27" s="54">
        <f t="shared" si="5"/>
        <v>239872</v>
      </c>
      <c r="F27" s="55">
        <f t="shared" si="5"/>
        <v>254744</v>
      </c>
      <c r="G27" s="53">
        <f t="shared" si="5"/>
        <v>254744</v>
      </c>
      <c r="H27" s="56">
        <f t="shared" si="5"/>
        <v>254744</v>
      </c>
      <c r="I27" s="57">
        <f t="shared" si="5"/>
        <v>270538</v>
      </c>
      <c r="J27" s="53">
        <f t="shared" si="5"/>
        <v>287312</v>
      </c>
      <c r="K27" s="54">
        <f t="shared" si="5"/>
        <v>287312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39642</v>
      </c>
      <c r="D29" s="38">
        <v>39642</v>
      </c>
      <c r="E29" s="39">
        <v>39642</v>
      </c>
      <c r="F29" s="40">
        <v>39879</v>
      </c>
      <c r="G29" s="38">
        <v>39642</v>
      </c>
      <c r="H29" s="41">
        <v>39642</v>
      </c>
      <c r="I29" s="42">
        <v>39879</v>
      </c>
      <c r="J29" s="38">
        <v>39879</v>
      </c>
      <c r="K29" s="39">
        <v>39879</v>
      </c>
    </row>
    <row r="30" spans="1:11" ht="12.75">
      <c r="A30" s="18" t="s">
        <v>44</v>
      </c>
      <c r="B30" s="11"/>
      <c r="C30" s="38">
        <v>2233</v>
      </c>
      <c r="D30" s="38">
        <v>2233</v>
      </c>
      <c r="E30" s="39">
        <v>2233</v>
      </c>
      <c r="F30" s="40">
        <v>465</v>
      </c>
      <c r="G30" s="38">
        <v>2233</v>
      </c>
      <c r="H30" s="41">
        <v>2233</v>
      </c>
      <c r="I30" s="42">
        <v>465</v>
      </c>
      <c r="J30" s="38">
        <v>465</v>
      </c>
      <c r="K30" s="39">
        <v>465</v>
      </c>
    </row>
    <row r="31" spans="1:11" ht="12.75">
      <c r="A31" s="19" t="s">
        <v>25</v>
      </c>
      <c r="B31" s="11"/>
      <c r="C31" s="43">
        <f>SUM(C29:C30)</f>
        <v>41875</v>
      </c>
      <c r="D31" s="43">
        <f aca="true" t="shared" si="6" ref="D31:K31">SUM(D29:D30)</f>
        <v>41875</v>
      </c>
      <c r="E31" s="44">
        <f t="shared" si="6"/>
        <v>41875</v>
      </c>
      <c r="F31" s="45">
        <f t="shared" si="6"/>
        <v>40344</v>
      </c>
      <c r="G31" s="43">
        <f t="shared" si="6"/>
        <v>41875</v>
      </c>
      <c r="H31" s="46">
        <f t="shared" si="6"/>
        <v>41875</v>
      </c>
      <c r="I31" s="47">
        <f t="shared" si="6"/>
        <v>40344</v>
      </c>
      <c r="J31" s="43">
        <f t="shared" si="6"/>
        <v>40344</v>
      </c>
      <c r="K31" s="44">
        <f t="shared" si="6"/>
        <v>40344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41875</v>
      </c>
      <c r="D36" s="53">
        <f aca="true" t="shared" si="8" ref="D36:K36">+D31+D35</f>
        <v>41875</v>
      </c>
      <c r="E36" s="54">
        <f t="shared" si="8"/>
        <v>41875</v>
      </c>
      <c r="F36" s="55">
        <f t="shared" si="8"/>
        <v>40344</v>
      </c>
      <c r="G36" s="53">
        <f t="shared" si="8"/>
        <v>41875</v>
      </c>
      <c r="H36" s="56">
        <f t="shared" si="8"/>
        <v>41875</v>
      </c>
      <c r="I36" s="57">
        <f t="shared" si="8"/>
        <v>40344</v>
      </c>
      <c r="J36" s="53">
        <f t="shared" si="8"/>
        <v>40344</v>
      </c>
      <c r="K36" s="54">
        <f t="shared" si="8"/>
        <v>40344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62872</v>
      </c>
      <c r="D38" s="58">
        <v>62872</v>
      </c>
      <c r="E38" s="59">
        <v>62872</v>
      </c>
      <c r="F38" s="60">
        <v>59199</v>
      </c>
      <c r="G38" s="58">
        <v>59199</v>
      </c>
      <c r="H38" s="61">
        <v>59199</v>
      </c>
      <c r="I38" s="62">
        <v>70910</v>
      </c>
      <c r="J38" s="58">
        <v>75306</v>
      </c>
      <c r="K38" s="59">
        <v>75306</v>
      </c>
    </row>
    <row r="39" spans="1:11" ht="12.75">
      <c r="A39" s="19" t="s">
        <v>25</v>
      </c>
      <c r="B39" s="11"/>
      <c r="C39" s="38">
        <f>+C38</f>
        <v>62872</v>
      </c>
      <c r="D39" s="38">
        <f aca="true" t="shared" si="9" ref="D39:K39">+D38</f>
        <v>62872</v>
      </c>
      <c r="E39" s="39">
        <f t="shared" si="9"/>
        <v>62872</v>
      </c>
      <c r="F39" s="40">
        <f t="shared" si="9"/>
        <v>59199</v>
      </c>
      <c r="G39" s="38">
        <f t="shared" si="9"/>
        <v>59199</v>
      </c>
      <c r="H39" s="41">
        <f t="shared" si="9"/>
        <v>59199</v>
      </c>
      <c r="I39" s="42">
        <f t="shared" si="9"/>
        <v>70910</v>
      </c>
      <c r="J39" s="38">
        <f t="shared" si="9"/>
        <v>75306</v>
      </c>
      <c r="K39" s="39">
        <f t="shared" si="9"/>
        <v>75306</v>
      </c>
    </row>
    <row r="40" spans="1:11" ht="12.75">
      <c r="A40" s="18" t="s">
        <v>50</v>
      </c>
      <c r="B40" s="11"/>
      <c r="C40" s="38"/>
      <c r="D40" s="38"/>
      <c r="E40" s="39"/>
      <c r="F40" s="40">
        <v>2066</v>
      </c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>
        <v>1451</v>
      </c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>
        <v>23805</v>
      </c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>
        <v>1024</v>
      </c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>
        <v>2334</v>
      </c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30680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62872</v>
      </c>
      <c r="D46" s="53">
        <f aca="true" t="shared" si="11" ref="D46:K46">+D39+D45</f>
        <v>62872</v>
      </c>
      <c r="E46" s="54">
        <f t="shared" si="11"/>
        <v>62872</v>
      </c>
      <c r="F46" s="55">
        <f t="shared" si="11"/>
        <v>89879</v>
      </c>
      <c r="G46" s="53">
        <f t="shared" si="11"/>
        <v>59199</v>
      </c>
      <c r="H46" s="56">
        <f t="shared" si="11"/>
        <v>59199</v>
      </c>
      <c r="I46" s="57">
        <f t="shared" si="11"/>
        <v>70910</v>
      </c>
      <c r="J46" s="53">
        <f t="shared" si="11"/>
        <v>75306</v>
      </c>
      <c r="K46" s="54">
        <f t="shared" si="11"/>
        <v>75306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14653</v>
      </c>
      <c r="D49" s="38">
        <v>14653</v>
      </c>
      <c r="E49" s="64">
        <v>41000</v>
      </c>
      <c r="F49" s="42">
        <v>19100</v>
      </c>
      <c r="G49" s="38">
        <v>8000</v>
      </c>
      <c r="H49" s="64">
        <v>8000</v>
      </c>
      <c r="I49" s="42">
        <v>9000</v>
      </c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>
        <v>19100</v>
      </c>
      <c r="G50" s="38">
        <v>8000</v>
      </c>
      <c r="H50" s="64">
        <v>8000</v>
      </c>
      <c r="I50" s="42">
        <v>9000</v>
      </c>
      <c r="J50" s="38"/>
      <c r="K50" s="64"/>
    </row>
    <row r="51" spans="1:11" ht="12.75">
      <c r="A51" s="18" t="s">
        <v>59</v>
      </c>
      <c r="B51" s="11"/>
      <c r="C51" s="38">
        <v>5213</v>
      </c>
      <c r="D51" s="38">
        <v>5213</v>
      </c>
      <c r="E51" s="64">
        <v>2500</v>
      </c>
      <c r="F51" s="42">
        <v>19100</v>
      </c>
      <c r="G51" s="38">
        <v>8000</v>
      </c>
      <c r="H51" s="64">
        <v>8000</v>
      </c>
      <c r="I51" s="42">
        <v>9000</v>
      </c>
      <c r="J51" s="38"/>
      <c r="K51" s="64"/>
    </row>
    <row r="52" spans="1:11" ht="12.75">
      <c r="A52" s="23" t="s">
        <v>60</v>
      </c>
      <c r="B52" s="22"/>
      <c r="C52" s="58">
        <v>28671589</v>
      </c>
      <c r="D52" s="58">
        <v>28671589</v>
      </c>
      <c r="E52" s="80">
        <v>20500</v>
      </c>
      <c r="F52" s="62">
        <v>19100</v>
      </c>
      <c r="G52" s="58">
        <v>8000</v>
      </c>
      <c r="H52" s="80">
        <v>8000</v>
      </c>
      <c r="I52" s="62">
        <v>9000</v>
      </c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>
        <v>49059647</v>
      </c>
      <c r="E55" s="71">
        <v>21160965</v>
      </c>
      <c r="F55" s="72">
        <v>15249029</v>
      </c>
      <c r="G55" s="70">
        <v>7000000</v>
      </c>
      <c r="H55" s="73">
        <v>7000000</v>
      </c>
      <c r="I55" s="74">
        <v>7000000</v>
      </c>
      <c r="J55" s="70">
        <v>7378000</v>
      </c>
      <c r="K55" s="71">
        <v>7776412</v>
      </c>
    </row>
    <row r="56" spans="1:11" ht="12.75">
      <c r="A56" s="18" t="s">
        <v>64</v>
      </c>
      <c r="B56" s="11"/>
      <c r="C56" s="70"/>
      <c r="D56" s="70">
        <v>22780163</v>
      </c>
      <c r="E56" s="71">
        <v>22269050</v>
      </c>
      <c r="F56" s="72">
        <v>21583705</v>
      </c>
      <c r="G56" s="70">
        <v>10000000</v>
      </c>
      <c r="H56" s="73">
        <v>10000000</v>
      </c>
      <c r="I56" s="74">
        <v>10000000</v>
      </c>
      <c r="J56" s="70">
        <v>10540000</v>
      </c>
      <c r="K56" s="71">
        <v>11109160</v>
      </c>
    </row>
    <row r="57" spans="1:11" ht="12.75">
      <c r="A57" s="18" t="s">
        <v>65</v>
      </c>
      <c r="B57" s="11"/>
      <c r="C57" s="70"/>
      <c r="D57" s="70">
        <v>37295772</v>
      </c>
      <c r="E57" s="71">
        <v>3098187</v>
      </c>
      <c r="F57" s="72">
        <v>3580844</v>
      </c>
      <c r="G57" s="70">
        <v>7000000</v>
      </c>
      <c r="H57" s="73">
        <v>7000000</v>
      </c>
      <c r="I57" s="74">
        <v>7000000</v>
      </c>
      <c r="J57" s="70">
        <v>7378000</v>
      </c>
      <c r="K57" s="71">
        <v>7776412</v>
      </c>
    </row>
    <row r="58" spans="1:11" ht="12.75">
      <c r="A58" s="18" t="s">
        <v>66</v>
      </c>
      <c r="B58" s="11"/>
      <c r="C58" s="70"/>
      <c r="D58" s="70">
        <v>26585338</v>
      </c>
      <c r="E58" s="71">
        <v>30440907</v>
      </c>
      <c r="F58" s="72">
        <v>30440907</v>
      </c>
      <c r="G58" s="70">
        <v>13450000</v>
      </c>
      <c r="H58" s="73">
        <v>13450000</v>
      </c>
      <c r="I58" s="74">
        <v>13450000</v>
      </c>
      <c r="J58" s="70">
        <v>14176300</v>
      </c>
      <c r="K58" s="71">
        <v>14941820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135720920</v>
      </c>
      <c r="E60" s="66">
        <f t="shared" si="12"/>
        <v>76969109</v>
      </c>
      <c r="F60" s="67">
        <f t="shared" si="12"/>
        <v>70854485</v>
      </c>
      <c r="G60" s="65">
        <f t="shared" si="12"/>
        <v>37450000</v>
      </c>
      <c r="H60" s="68">
        <f t="shared" si="12"/>
        <v>37450000</v>
      </c>
      <c r="I60" s="69">
        <f t="shared" si="12"/>
        <v>37450000</v>
      </c>
      <c r="J60" s="65">
        <f t="shared" si="12"/>
        <v>39472300</v>
      </c>
      <c r="K60" s="66">
        <f t="shared" si="12"/>
        <v>41603804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>
        <v>447</v>
      </c>
      <c r="F63" s="86"/>
      <c r="G63" s="38">
        <v>479</v>
      </c>
      <c r="H63" s="41">
        <v>479</v>
      </c>
      <c r="I63" s="42">
        <v>479</v>
      </c>
      <c r="J63" s="38">
        <v>505</v>
      </c>
      <c r="K63" s="39">
        <v>532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/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>
        <v>6</v>
      </c>
      <c r="D65" s="38">
        <v>6</v>
      </c>
      <c r="E65" s="39">
        <v>6</v>
      </c>
      <c r="F65" s="86"/>
      <c r="G65" s="87">
        <v>6</v>
      </c>
      <c r="H65" s="89">
        <v>6</v>
      </c>
      <c r="I65" s="42">
        <v>6</v>
      </c>
      <c r="J65" s="38">
        <v>6</v>
      </c>
      <c r="K65" s="39">
        <v>6</v>
      </c>
    </row>
    <row r="66" spans="1:11" ht="12.75">
      <c r="A66" s="18" t="s">
        <v>73</v>
      </c>
      <c r="B66" s="11"/>
      <c r="C66" s="38"/>
      <c r="D66" s="38"/>
      <c r="E66" s="39">
        <v>209</v>
      </c>
      <c r="F66" s="86"/>
      <c r="G66" s="87">
        <v>225</v>
      </c>
      <c r="H66" s="89">
        <v>225</v>
      </c>
      <c r="I66" s="42">
        <v>225</v>
      </c>
      <c r="J66" s="38">
        <v>237</v>
      </c>
      <c r="K66" s="39">
        <v>249</v>
      </c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/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1</v>
      </c>
      <c r="D68" s="58">
        <v>1</v>
      </c>
      <c r="E68" s="59">
        <v>1</v>
      </c>
      <c r="F68" s="91"/>
      <c r="G68" s="92">
        <v>1</v>
      </c>
      <c r="H68" s="93">
        <v>1</v>
      </c>
      <c r="I68" s="62">
        <v>1</v>
      </c>
      <c r="J68" s="58">
        <v>1</v>
      </c>
      <c r="K68" s="59">
        <v>1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>
        <v>23786212</v>
      </c>
      <c r="E71" s="71">
        <v>30062378</v>
      </c>
      <c r="F71" s="72">
        <v>22463197</v>
      </c>
      <c r="G71" s="70">
        <v>27928711</v>
      </c>
      <c r="H71" s="73">
        <v>27928712</v>
      </c>
      <c r="I71" s="74">
        <v>27928711</v>
      </c>
      <c r="J71" s="70">
        <v>29436861</v>
      </c>
      <c r="K71" s="71">
        <v>31026452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>
        <v>350</v>
      </c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23786212</v>
      </c>
      <c r="E79" s="76">
        <f t="shared" si="13"/>
        <v>30062728</v>
      </c>
      <c r="F79" s="77">
        <f t="shared" si="13"/>
        <v>22463197</v>
      </c>
      <c r="G79" s="75">
        <f t="shared" si="13"/>
        <v>27928711</v>
      </c>
      <c r="H79" s="78">
        <f t="shared" si="13"/>
        <v>27928712</v>
      </c>
      <c r="I79" s="79">
        <f t="shared" si="13"/>
        <v>27928711</v>
      </c>
      <c r="J79" s="75">
        <f t="shared" si="13"/>
        <v>29436861</v>
      </c>
      <c r="K79" s="76">
        <f t="shared" si="13"/>
        <v>31026452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112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>
        <v>216</v>
      </c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>
        <v>1113</v>
      </c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1329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>
        <v>230</v>
      </c>
      <c r="J32" s="38">
        <v>230</v>
      </c>
      <c r="K32" s="39">
        <v>230</v>
      </c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>
        <v>1133</v>
      </c>
      <c r="J33" s="38">
        <v>1133</v>
      </c>
      <c r="K33" s="39">
        <v>1133</v>
      </c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1363</v>
      </c>
      <c r="J35" s="48">
        <f t="shared" si="7"/>
        <v>1363</v>
      </c>
      <c r="K35" s="49">
        <f t="shared" si="7"/>
        <v>1363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1329</v>
      </c>
      <c r="G36" s="53">
        <f t="shared" si="8"/>
        <v>0</v>
      </c>
      <c r="H36" s="56">
        <f t="shared" si="8"/>
        <v>0</v>
      </c>
      <c r="I36" s="57">
        <f t="shared" si="8"/>
        <v>1363</v>
      </c>
      <c r="J36" s="53">
        <f t="shared" si="8"/>
        <v>1363</v>
      </c>
      <c r="K36" s="54">
        <f t="shared" si="8"/>
        <v>1363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1425</v>
      </c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1425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>
        <v>1316</v>
      </c>
      <c r="J41" s="38">
        <v>1316</v>
      </c>
      <c r="K41" s="39">
        <v>1316</v>
      </c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1316</v>
      </c>
      <c r="J45" s="48">
        <f t="shared" si="10"/>
        <v>1316</v>
      </c>
      <c r="K45" s="49">
        <f t="shared" si="10"/>
        <v>1316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1425</v>
      </c>
      <c r="G46" s="53">
        <f t="shared" si="11"/>
        <v>0</v>
      </c>
      <c r="H46" s="56">
        <f t="shared" si="11"/>
        <v>0</v>
      </c>
      <c r="I46" s="57">
        <f t="shared" si="11"/>
        <v>1316</v>
      </c>
      <c r="J46" s="53">
        <f t="shared" si="11"/>
        <v>1316</v>
      </c>
      <c r="K46" s="54">
        <f t="shared" si="11"/>
        <v>1316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>
        <v>430055</v>
      </c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>
        <v>18954</v>
      </c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>
        <v>661500</v>
      </c>
      <c r="E57" s="71">
        <v>402522</v>
      </c>
      <c r="F57" s="72">
        <v>430055</v>
      </c>
      <c r="G57" s="70">
        <v>386009</v>
      </c>
      <c r="H57" s="73">
        <v>386009</v>
      </c>
      <c r="I57" s="74">
        <v>406081</v>
      </c>
      <c r="J57" s="70">
        <v>428009</v>
      </c>
      <c r="K57" s="71">
        <v>451122</v>
      </c>
    </row>
    <row r="58" spans="1:11" ht="12.75">
      <c r="A58" s="18" t="s">
        <v>66</v>
      </c>
      <c r="B58" s="11"/>
      <c r="C58" s="70"/>
      <c r="D58" s="70"/>
      <c r="E58" s="71"/>
      <c r="F58" s="72">
        <v>18954</v>
      </c>
      <c r="G58" s="70"/>
      <c r="H58" s="73"/>
      <c r="I58" s="74">
        <v>19940</v>
      </c>
      <c r="J58" s="70">
        <v>21016</v>
      </c>
      <c r="K58" s="71">
        <v>22151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661500</v>
      </c>
      <c r="E60" s="66">
        <f t="shared" si="12"/>
        <v>402522</v>
      </c>
      <c r="F60" s="67">
        <f t="shared" si="12"/>
        <v>449009</v>
      </c>
      <c r="G60" s="65">
        <f t="shared" si="12"/>
        <v>386009</v>
      </c>
      <c r="H60" s="68">
        <f t="shared" si="12"/>
        <v>386009</v>
      </c>
      <c r="I60" s="69">
        <f t="shared" si="12"/>
        <v>426021</v>
      </c>
      <c r="J60" s="65">
        <f t="shared" si="12"/>
        <v>449025</v>
      </c>
      <c r="K60" s="66">
        <f t="shared" si="12"/>
        <v>473273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>
        <v>407</v>
      </c>
      <c r="E63" s="39"/>
      <c r="F63" s="86"/>
      <c r="G63" s="38"/>
      <c r="H63" s="41"/>
      <c r="I63" s="42">
        <v>471</v>
      </c>
      <c r="J63" s="38">
        <v>497</v>
      </c>
      <c r="K63" s="39">
        <v>524</v>
      </c>
    </row>
    <row r="64" spans="1:11" ht="12.75">
      <c r="A64" s="18" t="s">
        <v>71</v>
      </c>
      <c r="B64" s="11"/>
      <c r="C64" s="38"/>
      <c r="D64" s="87"/>
      <c r="E64" s="88"/>
      <c r="F64" s="86">
        <v>513</v>
      </c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>
        <v>50</v>
      </c>
      <c r="E67" s="88">
        <v>50</v>
      </c>
      <c r="F67" s="86">
        <v>50</v>
      </c>
      <c r="G67" s="87"/>
      <c r="H67" s="89"/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/>
      <c r="D68" s="58"/>
      <c r="E68" s="59">
        <v>91</v>
      </c>
      <c r="F68" s="91">
        <v>96</v>
      </c>
      <c r="G68" s="92"/>
      <c r="H68" s="93"/>
      <c r="I68" s="62">
        <v>91</v>
      </c>
      <c r="J68" s="58">
        <v>96</v>
      </c>
      <c r="K68" s="59">
        <v>101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2932609</v>
      </c>
      <c r="D71" s="70">
        <v>3105223</v>
      </c>
      <c r="E71" s="71">
        <v>2850584</v>
      </c>
      <c r="F71" s="72">
        <v>2778863</v>
      </c>
      <c r="G71" s="70"/>
      <c r="H71" s="73"/>
      <c r="I71" s="74">
        <v>3423880</v>
      </c>
      <c r="J71" s="70">
        <v>3608770</v>
      </c>
      <c r="K71" s="71">
        <v>3803643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2932609</v>
      </c>
      <c r="D79" s="75">
        <f aca="true" t="shared" si="13" ref="D79:K79">SUM(D70:D78)</f>
        <v>3105223</v>
      </c>
      <c r="E79" s="76">
        <f t="shared" si="13"/>
        <v>2850584</v>
      </c>
      <c r="F79" s="77">
        <f t="shared" si="13"/>
        <v>2778863</v>
      </c>
      <c r="G79" s="75">
        <f t="shared" si="13"/>
        <v>0</v>
      </c>
      <c r="H79" s="78">
        <f t="shared" si="13"/>
        <v>0</v>
      </c>
      <c r="I79" s="79">
        <f t="shared" si="13"/>
        <v>3423880</v>
      </c>
      <c r="J79" s="75">
        <f t="shared" si="13"/>
        <v>3608770</v>
      </c>
      <c r="K79" s="76">
        <f t="shared" si="13"/>
        <v>3803643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113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>
        <v>3883</v>
      </c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>
        <v>16556</v>
      </c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20439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20439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>
        <v>8288</v>
      </c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>
        <v>12151</v>
      </c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20439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20439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>
        <v>16556</v>
      </c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16556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16556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1835</v>
      </c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1835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1835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>
        <v>620</v>
      </c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600000</v>
      </c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600000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7882008</v>
      </c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7882008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>
        <v>66651</v>
      </c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>
        <v>36415</v>
      </c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>
        <v>13066</v>
      </c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116132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>
        <v>5135</v>
      </c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>
        <v>8541</v>
      </c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13676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129808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>
        <v>70005</v>
      </c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>
        <v>2272</v>
      </c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>
        <v>6874</v>
      </c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>
        <v>9905</v>
      </c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89056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>
        <v>753</v>
      </c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>
        <v>36125</v>
      </c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>
        <v>3874</v>
      </c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40752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129808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>
        <v>2352</v>
      </c>
      <c r="G6" s="38"/>
      <c r="H6" s="41"/>
      <c r="I6" s="42">
        <v>2352</v>
      </c>
      <c r="J6" s="38">
        <v>2493</v>
      </c>
      <c r="K6" s="39">
        <v>2643</v>
      </c>
    </row>
    <row r="7" spans="1:11" ht="12.75">
      <c r="A7" s="18" t="s">
        <v>20</v>
      </c>
      <c r="B7" s="11"/>
      <c r="C7" s="38"/>
      <c r="D7" s="38"/>
      <c r="E7" s="39"/>
      <c r="F7" s="40">
        <v>8672</v>
      </c>
      <c r="G7" s="38"/>
      <c r="H7" s="41"/>
      <c r="I7" s="42">
        <v>8672</v>
      </c>
      <c r="J7" s="38">
        <v>9192</v>
      </c>
      <c r="K7" s="39">
        <v>9744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>
        <v>1458</v>
      </c>
      <c r="G9" s="38"/>
      <c r="H9" s="41"/>
      <c r="I9" s="42">
        <v>1458</v>
      </c>
      <c r="J9" s="38">
        <v>1545</v>
      </c>
      <c r="K9" s="39">
        <v>1638</v>
      </c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12482</v>
      </c>
      <c r="G10" s="43">
        <f t="shared" si="0"/>
        <v>0</v>
      </c>
      <c r="H10" s="46">
        <f t="shared" si="0"/>
        <v>0</v>
      </c>
      <c r="I10" s="47">
        <f t="shared" si="0"/>
        <v>12482</v>
      </c>
      <c r="J10" s="43">
        <f t="shared" si="0"/>
        <v>13230</v>
      </c>
      <c r="K10" s="44">
        <f t="shared" si="0"/>
        <v>14025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>
        <v>412</v>
      </c>
      <c r="G11" s="38"/>
      <c r="H11" s="41"/>
      <c r="I11" s="42">
        <v>412</v>
      </c>
      <c r="J11" s="38">
        <v>437</v>
      </c>
      <c r="K11" s="39">
        <v>463</v>
      </c>
    </row>
    <row r="12" spans="1:11" ht="12.75">
      <c r="A12" s="18" t="s">
        <v>28</v>
      </c>
      <c r="B12" s="11" t="s">
        <v>24</v>
      </c>
      <c r="C12" s="38"/>
      <c r="D12" s="38"/>
      <c r="E12" s="39"/>
      <c r="F12" s="40">
        <v>474</v>
      </c>
      <c r="G12" s="38"/>
      <c r="H12" s="41"/>
      <c r="I12" s="42">
        <v>474</v>
      </c>
      <c r="J12" s="38">
        <v>502</v>
      </c>
      <c r="K12" s="39">
        <v>532</v>
      </c>
    </row>
    <row r="13" spans="1:11" ht="12.75">
      <c r="A13" s="18" t="s">
        <v>29</v>
      </c>
      <c r="B13" s="11"/>
      <c r="C13" s="38"/>
      <c r="D13" s="38"/>
      <c r="E13" s="39"/>
      <c r="F13" s="40">
        <v>3739</v>
      </c>
      <c r="G13" s="38"/>
      <c r="H13" s="41"/>
      <c r="I13" s="42">
        <v>3739</v>
      </c>
      <c r="J13" s="38">
        <v>3963</v>
      </c>
      <c r="K13" s="39">
        <v>4201</v>
      </c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4625</v>
      </c>
      <c r="G14" s="48">
        <f t="shared" si="1"/>
        <v>0</v>
      </c>
      <c r="H14" s="51">
        <f t="shared" si="1"/>
        <v>0</v>
      </c>
      <c r="I14" s="52">
        <f t="shared" si="1"/>
        <v>4625</v>
      </c>
      <c r="J14" s="48">
        <f t="shared" si="1"/>
        <v>4902</v>
      </c>
      <c r="K14" s="49">
        <f t="shared" si="1"/>
        <v>5196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17107</v>
      </c>
      <c r="G15" s="53">
        <f t="shared" si="2"/>
        <v>0</v>
      </c>
      <c r="H15" s="56">
        <f t="shared" si="2"/>
        <v>0</v>
      </c>
      <c r="I15" s="57">
        <f t="shared" si="2"/>
        <v>17107</v>
      </c>
      <c r="J15" s="53">
        <f t="shared" si="2"/>
        <v>18132</v>
      </c>
      <c r="K15" s="54">
        <f t="shared" si="2"/>
        <v>19221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>
        <v>1076</v>
      </c>
      <c r="G29" s="38"/>
      <c r="H29" s="41"/>
      <c r="I29" s="42">
        <v>1076</v>
      </c>
      <c r="J29" s="38">
        <v>1170</v>
      </c>
      <c r="K29" s="39">
        <v>1272</v>
      </c>
    </row>
    <row r="30" spans="1:11" ht="12.75">
      <c r="A30" s="18" t="s">
        <v>44</v>
      </c>
      <c r="B30" s="11"/>
      <c r="C30" s="38"/>
      <c r="D30" s="38"/>
      <c r="E30" s="39"/>
      <c r="F30" s="40">
        <v>5095</v>
      </c>
      <c r="G30" s="38"/>
      <c r="H30" s="41"/>
      <c r="I30" s="42">
        <v>5095</v>
      </c>
      <c r="J30" s="38">
        <v>554074</v>
      </c>
      <c r="K30" s="39">
        <v>602556</v>
      </c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6171</v>
      </c>
      <c r="G31" s="43">
        <f t="shared" si="6"/>
        <v>0</v>
      </c>
      <c r="H31" s="46">
        <f t="shared" si="6"/>
        <v>0</v>
      </c>
      <c r="I31" s="47">
        <f t="shared" si="6"/>
        <v>6171</v>
      </c>
      <c r="J31" s="43">
        <f t="shared" si="6"/>
        <v>555244</v>
      </c>
      <c r="K31" s="44">
        <f t="shared" si="6"/>
        <v>603828</v>
      </c>
    </row>
    <row r="32" spans="1:11" ht="12.75">
      <c r="A32" s="18" t="s">
        <v>45</v>
      </c>
      <c r="B32" s="11"/>
      <c r="C32" s="38"/>
      <c r="D32" s="38"/>
      <c r="E32" s="39"/>
      <c r="F32" s="40">
        <v>29</v>
      </c>
      <c r="G32" s="38"/>
      <c r="H32" s="41"/>
      <c r="I32" s="42">
        <v>29</v>
      </c>
      <c r="J32" s="38">
        <v>30</v>
      </c>
      <c r="K32" s="39">
        <v>32</v>
      </c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>
        <v>11063</v>
      </c>
      <c r="G34" s="38"/>
      <c r="H34" s="41"/>
      <c r="I34" s="42">
        <v>11063</v>
      </c>
      <c r="J34" s="38">
        <v>11727</v>
      </c>
      <c r="K34" s="39">
        <v>12431</v>
      </c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11092</v>
      </c>
      <c r="G35" s="48">
        <f t="shared" si="7"/>
        <v>0</v>
      </c>
      <c r="H35" s="51">
        <f t="shared" si="7"/>
        <v>0</v>
      </c>
      <c r="I35" s="52">
        <f t="shared" si="7"/>
        <v>11092</v>
      </c>
      <c r="J35" s="48">
        <f t="shared" si="7"/>
        <v>11757</v>
      </c>
      <c r="K35" s="49">
        <f t="shared" si="7"/>
        <v>12463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17263</v>
      </c>
      <c r="G36" s="53">
        <f t="shared" si="8"/>
        <v>0</v>
      </c>
      <c r="H36" s="56">
        <f t="shared" si="8"/>
        <v>0</v>
      </c>
      <c r="I36" s="57">
        <f t="shared" si="8"/>
        <v>17263</v>
      </c>
      <c r="J36" s="53">
        <f t="shared" si="8"/>
        <v>567001</v>
      </c>
      <c r="K36" s="54">
        <f t="shared" si="8"/>
        <v>616291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3344</v>
      </c>
      <c r="G38" s="58"/>
      <c r="H38" s="61"/>
      <c r="I38" s="62">
        <v>3344</v>
      </c>
      <c r="J38" s="58">
        <v>3344</v>
      </c>
      <c r="K38" s="59">
        <v>3344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3344</v>
      </c>
      <c r="G39" s="38">
        <f t="shared" si="9"/>
        <v>0</v>
      </c>
      <c r="H39" s="41">
        <f t="shared" si="9"/>
        <v>0</v>
      </c>
      <c r="I39" s="42">
        <f t="shared" si="9"/>
        <v>3344</v>
      </c>
      <c r="J39" s="38">
        <f t="shared" si="9"/>
        <v>3344</v>
      </c>
      <c r="K39" s="39">
        <f t="shared" si="9"/>
        <v>3344</v>
      </c>
    </row>
    <row r="40" spans="1:11" ht="12.75">
      <c r="A40" s="18" t="s">
        <v>50</v>
      </c>
      <c r="B40" s="11"/>
      <c r="C40" s="38"/>
      <c r="D40" s="38"/>
      <c r="E40" s="39"/>
      <c r="F40" s="40">
        <v>283</v>
      </c>
      <c r="G40" s="38"/>
      <c r="H40" s="41"/>
      <c r="I40" s="42">
        <v>283</v>
      </c>
      <c r="J40" s="38">
        <v>300</v>
      </c>
      <c r="K40" s="39">
        <v>318</v>
      </c>
    </row>
    <row r="41" spans="1:11" ht="12.75">
      <c r="A41" s="18" t="s">
        <v>51</v>
      </c>
      <c r="B41" s="11"/>
      <c r="C41" s="38"/>
      <c r="D41" s="38"/>
      <c r="E41" s="39"/>
      <c r="F41" s="40">
        <v>145</v>
      </c>
      <c r="G41" s="38"/>
      <c r="H41" s="41"/>
      <c r="I41" s="42">
        <v>145</v>
      </c>
      <c r="J41" s="38">
        <v>154</v>
      </c>
      <c r="K41" s="39">
        <v>163</v>
      </c>
    </row>
    <row r="42" spans="1:11" ht="12.75">
      <c r="A42" s="18" t="s">
        <v>52</v>
      </c>
      <c r="B42" s="11"/>
      <c r="C42" s="38"/>
      <c r="D42" s="38"/>
      <c r="E42" s="39"/>
      <c r="F42" s="40">
        <v>11142</v>
      </c>
      <c r="G42" s="38"/>
      <c r="H42" s="41"/>
      <c r="I42" s="42">
        <v>11142</v>
      </c>
      <c r="J42" s="38">
        <v>11810</v>
      </c>
      <c r="K42" s="39">
        <v>12519</v>
      </c>
    </row>
    <row r="43" spans="1:11" ht="12.75">
      <c r="A43" s="18" t="s">
        <v>53</v>
      </c>
      <c r="B43" s="11"/>
      <c r="C43" s="38"/>
      <c r="D43" s="38"/>
      <c r="E43" s="39"/>
      <c r="F43" s="40">
        <v>215</v>
      </c>
      <c r="G43" s="38"/>
      <c r="H43" s="41"/>
      <c r="I43" s="42">
        <v>215</v>
      </c>
      <c r="J43" s="38">
        <v>228</v>
      </c>
      <c r="K43" s="39">
        <v>242</v>
      </c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11785</v>
      </c>
      <c r="G45" s="48">
        <f t="shared" si="10"/>
        <v>0</v>
      </c>
      <c r="H45" s="51">
        <f t="shared" si="10"/>
        <v>0</v>
      </c>
      <c r="I45" s="52">
        <f t="shared" si="10"/>
        <v>11785</v>
      </c>
      <c r="J45" s="48">
        <f t="shared" si="10"/>
        <v>12492</v>
      </c>
      <c r="K45" s="49">
        <f t="shared" si="10"/>
        <v>13242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15129</v>
      </c>
      <c r="G46" s="53">
        <f t="shared" si="11"/>
        <v>0</v>
      </c>
      <c r="H46" s="56">
        <f t="shared" si="11"/>
        <v>0</v>
      </c>
      <c r="I46" s="57">
        <f t="shared" si="11"/>
        <v>15129</v>
      </c>
      <c r="J46" s="53">
        <f t="shared" si="11"/>
        <v>15836</v>
      </c>
      <c r="K46" s="54">
        <f t="shared" si="11"/>
        <v>16586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60000</v>
      </c>
      <c r="G63" s="38">
        <v>60000</v>
      </c>
      <c r="H63" s="41"/>
      <c r="I63" s="42"/>
      <c r="J63" s="38">
        <v>60000</v>
      </c>
      <c r="K63" s="39">
        <v>60000</v>
      </c>
    </row>
    <row r="64" spans="1:11" ht="12.75">
      <c r="A64" s="18" t="s">
        <v>71</v>
      </c>
      <c r="B64" s="11"/>
      <c r="C64" s="38"/>
      <c r="D64" s="87"/>
      <c r="E64" s="88"/>
      <c r="F64" s="86">
        <v>6</v>
      </c>
      <c r="G64" s="87">
        <v>6</v>
      </c>
      <c r="H64" s="89"/>
      <c r="I64" s="90"/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20</v>
      </c>
      <c r="G67" s="87">
        <v>20</v>
      </c>
      <c r="H67" s="89"/>
      <c r="I67" s="90"/>
      <c r="J67" s="38">
        <v>20</v>
      </c>
      <c r="K67" s="39">
        <v>20</v>
      </c>
    </row>
    <row r="68" spans="1:11" ht="12.75">
      <c r="A68" s="29" t="s">
        <v>75</v>
      </c>
      <c r="B68" s="22"/>
      <c r="C68" s="58"/>
      <c r="D68" s="58"/>
      <c r="E68" s="59"/>
      <c r="F68" s="91">
        <v>10</v>
      </c>
      <c r="G68" s="92">
        <v>10</v>
      </c>
      <c r="H68" s="93"/>
      <c r="I68" s="62"/>
      <c r="J68" s="58">
        <v>10</v>
      </c>
      <c r="K68" s="59">
        <v>10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2056243</v>
      </c>
      <c r="G71" s="70">
        <v>2056243</v>
      </c>
      <c r="H71" s="73"/>
      <c r="I71" s="74">
        <v>2179618</v>
      </c>
      <c r="J71" s="70">
        <v>2310395</v>
      </c>
      <c r="K71" s="71">
        <v>2449018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>
        <v>1471680</v>
      </c>
      <c r="G74" s="70">
        <v>1471680</v>
      </c>
      <c r="H74" s="73"/>
      <c r="I74" s="74">
        <v>1559981</v>
      </c>
      <c r="J74" s="70">
        <v>1653580</v>
      </c>
      <c r="K74" s="71">
        <v>1752794</v>
      </c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3527923</v>
      </c>
      <c r="G79" s="75">
        <f t="shared" si="13"/>
        <v>3527923</v>
      </c>
      <c r="H79" s="78">
        <f t="shared" si="13"/>
        <v>0</v>
      </c>
      <c r="I79" s="79">
        <f t="shared" si="13"/>
        <v>3739599</v>
      </c>
      <c r="J79" s="75">
        <f t="shared" si="13"/>
        <v>3963975</v>
      </c>
      <c r="K79" s="76">
        <f t="shared" si="13"/>
        <v>4201812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116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1171972</v>
      </c>
      <c r="G71" s="70">
        <v>1171972</v>
      </c>
      <c r="H71" s="73">
        <v>1171972</v>
      </c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1171972</v>
      </c>
      <c r="G79" s="75">
        <f t="shared" si="13"/>
        <v>1171972</v>
      </c>
      <c r="H79" s="78">
        <f t="shared" si="13"/>
        <v>1171972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>
        <v>1751</v>
      </c>
      <c r="F6" s="40">
        <v>1751</v>
      </c>
      <c r="G6" s="38">
        <v>1751</v>
      </c>
      <c r="H6" s="41">
        <v>1751</v>
      </c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>
        <v>2925</v>
      </c>
      <c r="F7" s="40">
        <v>2925</v>
      </c>
      <c r="G7" s="38">
        <v>2925</v>
      </c>
      <c r="H7" s="41">
        <v>2925</v>
      </c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>
        <v>13885</v>
      </c>
      <c r="F8" s="40">
        <v>13885</v>
      </c>
      <c r="G8" s="38">
        <v>13885</v>
      </c>
      <c r="H8" s="41">
        <v>13885</v>
      </c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18561</v>
      </c>
      <c r="F10" s="45">
        <f t="shared" si="0"/>
        <v>18561</v>
      </c>
      <c r="G10" s="43">
        <f t="shared" si="0"/>
        <v>18561</v>
      </c>
      <c r="H10" s="46">
        <f t="shared" si="0"/>
        <v>18561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>
        <v>15872</v>
      </c>
      <c r="F13" s="40">
        <v>15872</v>
      </c>
      <c r="G13" s="38">
        <v>15872</v>
      </c>
      <c r="H13" s="41">
        <v>15872</v>
      </c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15872</v>
      </c>
      <c r="F14" s="50">
        <f t="shared" si="1"/>
        <v>15872</v>
      </c>
      <c r="G14" s="48">
        <f t="shared" si="1"/>
        <v>15872</v>
      </c>
      <c r="H14" s="51">
        <f t="shared" si="1"/>
        <v>15872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34433</v>
      </c>
      <c r="F15" s="55">
        <f t="shared" si="2"/>
        <v>34433</v>
      </c>
      <c r="G15" s="53">
        <f t="shared" si="2"/>
        <v>34433</v>
      </c>
      <c r="H15" s="56">
        <f t="shared" si="2"/>
        <v>34433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>
        <v>703</v>
      </c>
      <c r="F17" s="40">
        <v>703</v>
      </c>
      <c r="G17" s="38">
        <v>703</v>
      </c>
      <c r="H17" s="41">
        <v>703</v>
      </c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>
        <v>625</v>
      </c>
      <c r="F18" s="40">
        <v>625</v>
      </c>
      <c r="G18" s="38">
        <v>625</v>
      </c>
      <c r="H18" s="41">
        <v>625</v>
      </c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>
        <v>2773</v>
      </c>
      <c r="F19" s="40">
        <v>2773</v>
      </c>
      <c r="G19" s="38">
        <v>2773</v>
      </c>
      <c r="H19" s="41">
        <v>2773</v>
      </c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>
        <v>5050</v>
      </c>
      <c r="F20" s="40">
        <v>5050</v>
      </c>
      <c r="G20" s="38">
        <v>5050</v>
      </c>
      <c r="H20" s="41">
        <v>5050</v>
      </c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9151</v>
      </c>
      <c r="F22" s="45">
        <f t="shared" si="3"/>
        <v>9151</v>
      </c>
      <c r="G22" s="43">
        <f t="shared" si="3"/>
        <v>9151</v>
      </c>
      <c r="H22" s="46">
        <f t="shared" si="3"/>
        <v>9151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>
        <v>359</v>
      </c>
      <c r="F23" s="40">
        <v>359</v>
      </c>
      <c r="G23" s="38">
        <v>359</v>
      </c>
      <c r="H23" s="41">
        <v>359</v>
      </c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>
        <v>1654</v>
      </c>
      <c r="F25" s="40">
        <v>1654</v>
      </c>
      <c r="G25" s="38">
        <v>1654</v>
      </c>
      <c r="H25" s="41">
        <v>1654</v>
      </c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2013</v>
      </c>
      <c r="F26" s="50">
        <f t="shared" si="4"/>
        <v>2013</v>
      </c>
      <c r="G26" s="48">
        <f t="shared" si="4"/>
        <v>2013</v>
      </c>
      <c r="H26" s="51">
        <f t="shared" si="4"/>
        <v>2013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11164</v>
      </c>
      <c r="F27" s="55">
        <f t="shared" si="5"/>
        <v>11164</v>
      </c>
      <c r="G27" s="53">
        <f t="shared" si="5"/>
        <v>11164</v>
      </c>
      <c r="H27" s="56">
        <f t="shared" si="5"/>
        <v>11164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>
        <v>187</v>
      </c>
      <c r="F41" s="40">
        <v>187</v>
      </c>
      <c r="G41" s="38">
        <v>187</v>
      </c>
      <c r="H41" s="41">
        <v>187</v>
      </c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>
        <v>29568</v>
      </c>
      <c r="F42" s="40">
        <v>29568</v>
      </c>
      <c r="G42" s="38">
        <v>29568</v>
      </c>
      <c r="H42" s="41">
        <v>29568</v>
      </c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>
        <v>182</v>
      </c>
      <c r="F43" s="40">
        <v>182</v>
      </c>
      <c r="G43" s="38">
        <v>182</v>
      </c>
      <c r="H43" s="41">
        <v>182</v>
      </c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>
        <v>449</v>
      </c>
      <c r="F44" s="40">
        <v>449</v>
      </c>
      <c r="G44" s="38">
        <v>449</v>
      </c>
      <c r="H44" s="41">
        <v>449</v>
      </c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30386</v>
      </c>
      <c r="F45" s="50">
        <f t="shared" si="10"/>
        <v>30386</v>
      </c>
      <c r="G45" s="48">
        <f t="shared" si="10"/>
        <v>30386</v>
      </c>
      <c r="H45" s="51">
        <f t="shared" si="10"/>
        <v>30386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30386</v>
      </c>
      <c r="F46" s="55">
        <f t="shared" si="11"/>
        <v>30386</v>
      </c>
      <c r="G46" s="53">
        <f t="shared" si="11"/>
        <v>30386</v>
      </c>
      <c r="H46" s="56">
        <f t="shared" si="11"/>
        <v>30386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1490207000</v>
      </c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181500</v>
      </c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>
        <v>4157557</v>
      </c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2424579</v>
      </c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6582136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>
        <v>67</v>
      </c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>
        <v>65</v>
      </c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>
        <v>14</v>
      </c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>
        <v>7</v>
      </c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153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>
        <v>3207</v>
      </c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>
        <v>1919</v>
      </c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>
        <v>40232</v>
      </c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45358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45511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>
        <v>68157</v>
      </c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>
        <v>4506</v>
      </c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>
        <v>11208</v>
      </c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>
        <v>22379</v>
      </c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106250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>
        <v>919</v>
      </c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>
        <v>53876</v>
      </c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>
        <v>28842</v>
      </c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83637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189887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>
        <v>19781</v>
      </c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19781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>
        <v>3243</v>
      </c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3243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23024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11257</v>
      </c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11257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>
        <v>1270</v>
      </c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>
        <v>1763</v>
      </c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>
        <v>105738</v>
      </c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>
        <v>3816</v>
      </c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>
        <v>15010</v>
      </c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127597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138854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2163294</v>
      </c>
      <c r="G55" s="70"/>
      <c r="H55" s="73"/>
      <c r="I55" s="74">
        <v>1653806</v>
      </c>
      <c r="J55" s="70">
        <v>1769572</v>
      </c>
      <c r="K55" s="71">
        <v>1875746</v>
      </c>
    </row>
    <row r="56" spans="1:11" ht="12.75">
      <c r="A56" s="18" t="s">
        <v>64</v>
      </c>
      <c r="B56" s="11"/>
      <c r="C56" s="70"/>
      <c r="D56" s="70"/>
      <c r="E56" s="71"/>
      <c r="F56" s="72">
        <v>6043842</v>
      </c>
      <c r="G56" s="70"/>
      <c r="H56" s="73"/>
      <c r="I56" s="74">
        <v>3317272</v>
      </c>
      <c r="J56" s="70">
        <v>3549481</v>
      </c>
      <c r="K56" s="71">
        <v>3762450</v>
      </c>
    </row>
    <row r="57" spans="1:11" ht="12.75">
      <c r="A57" s="18" t="s">
        <v>65</v>
      </c>
      <c r="B57" s="11"/>
      <c r="C57" s="70"/>
      <c r="D57" s="70"/>
      <c r="E57" s="71"/>
      <c r="F57" s="72">
        <v>3568320</v>
      </c>
      <c r="G57" s="70"/>
      <c r="H57" s="73"/>
      <c r="I57" s="74">
        <v>2038125</v>
      </c>
      <c r="J57" s="70">
        <v>2180793</v>
      </c>
      <c r="K57" s="71">
        <v>2168973</v>
      </c>
    </row>
    <row r="58" spans="1:11" ht="12.75">
      <c r="A58" s="18" t="s">
        <v>66</v>
      </c>
      <c r="B58" s="11"/>
      <c r="C58" s="70"/>
      <c r="D58" s="70"/>
      <c r="E58" s="71"/>
      <c r="F58" s="72">
        <v>5207517</v>
      </c>
      <c r="G58" s="70"/>
      <c r="H58" s="73"/>
      <c r="I58" s="74">
        <v>2497662</v>
      </c>
      <c r="J58" s="70">
        <v>2672499</v>
      </c>
      <c r="K58" s="71">
        <v>2832849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16982973</v>
      </c>
      <c r="G60" s="65">
        <f t="shared" si="12"/>
        <v>0</v>
      </c>
      <c r="H60" s="68">
        <f t="shared" si="12"/>
        <v>0</v>
      </c>
      <c r="I60" s="69">
        <f t="shared" si="12"/>
        <v>9506865</v>
      </c>
      <c r="J60" s="65">
        <f t="shared" si="12"/>
        <v>10172345</v>
      </c>
      <c r="K60" s="66">
        <f t="shared" si="12"/>
        <v>10640018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15000</v>
      </c>
      <c r="D63" s="38">
        <v>15000</v>
      </c>
      <c r="E63" s="39">
        <v>15000</v>
      </c>
      <c r="F63" s="86">
        <v>15000</v>
      </c>
      <c r="G63" s="38">
        <v>15000</v>
      </c>
      <c r="H63" s="41">
        <v>15000</v>
      </c>
      <c r="I63" s="42">
        <v>15000</v>
      </c>
      <c r="J63" s="38">
        <v>15000</v>
      </c>
      <c r="K63" s="39">
        <v>15000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15000000</v>
      </c>
      <c r="D70" s="70">
        <v>15000000</v>
      </c>
      <c r="E70" s="71">
        <v>15000000</v>
      </c>
      <c r="F70" s="72">
        <v>15000000</v>
      </c>
      <c r="G70" s="70">
        <v>15000000</v>
      </c>
      <c r="H70" s="73">
        <v>15000000</v>
      </c>
      <c r="I70" s="74">
        <v>15000000</v>
      </c>
      <c r="J70" s="70">
        <v>15000000</v>
      </c>
      <c r="K70" s="71">
        <v>15000000</v>
      </c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>
        <v>574252</v>
      </c>
      <c r="J71" s="70">
        <v>614450</v>
      </c>
      <c r="K71" s="71">
        <v>793985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15000000</v>
      </c>
      <c r="D79" s="75">
        <f aca="true" t="shared" si="13" ref="D79:K79">SUM(D70:D78)</f>
        <v>15000000</v>
      </c>
      <c r="E79" s="76">
        <f t="shared" si="13"/>
        <v>15000000</v>
      </c>
      <c r="F79" s="77">
        <f t="shared" si="13"/>
        <v>15000000</v>
      </c>
      <c r="G79" s="75">
        <f t="shared" si="13"/>
        <v>15000000</v>
      </c>
      <c r="H79" s="78">
        <f t="shared" si="13"/>
        <v>15000000</v>
      </c>
      <c r="I79" s="79">
        <f t="shared" si="13"/>
        <v>15574252</v>
      </c>
      <c r="J79" s="75">
        <f t="shared" si="13"/>
        <v>15614450</v>
      </c>
      <c r="K79" s="76">
        <f t="shared" si="13"/>
        <v>15793985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>
        <v>1100</v>
      </c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>
        <v>2456</v>
      </c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>
        <v>5280</v>
      </c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>
        <v>33315</v>
      </c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42151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42151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>
        <v>542</v>
      </c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>
        <v>227</v>
      </c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>
        <v>11056</v>
      </c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>
        <v>9582</v>
      </c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21407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>
        <v>135</v>
      </c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>
        <v>21353</v>
      </c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21488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42895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>
        <v>9148</v>
      </c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>
        <v>9298</v>
      </c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18446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18446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>
        <v>340</v>
      </c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>
        <v>36956</v>
      </c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>
        <v>3303</v>
      </c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>
        <v>372</v>
      </c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40971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40971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22995111</v>
      </c>
      <c r="G63" s="38">
        <v>22995111</v>
      </c>
      <c r="H63" s="41">
        <v>22995111</v>
      </c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>
        <v>1868025</v>
      </c>
      <c r="F68" s="91">
        <v>2018456</v>
      </c>
      <c r="G68" s="92">
        <v>2018456</v>
      </c>
      <c r="H68" s="93">
        <v>2018456</v>
      </c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447100</v>
      </c>
      <c r="G71" s="70">
        <v>447100</v>
      </c>
      <c r="H71" s="73">
        <v>447100</v>
      </c>
      <c r="I71" s="74">
        <v>539687</v>
      </c>
      <c r="J71" s="70">
        <v>567751</v>
      </c>
      <c r="K71" s="71">
        <v>597274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447100</v>
      </c>
      <c r="G79" s="75">
        <f t="shared" si="13"/>
        <v>447100</v>
      </c>
      <c r="H79" s="78">
        <f t="shared" si="13"/>
        <v>447100</v>
      </c>
      <c r="I79" s="79">
        <f t="shared" si="13"/>
        <v>539687</v>
      </c>
      <c r="J79" s="75">
        <f t="shared" si="13"/>
        <v>567751</v>
      </c>
      <c r="K79" s="76">
        <f t="shared" si="13"/>
        <v>597274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2500</v>
      </c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50</v>
      </c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>
        <v>5</v>
      </c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750000</v>
      </c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>
        <v>350000</v>
      </c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>
        <v>786000</v>
      </c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1886005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30920</v>
      </c>
      <c r="D6" s="38">
        <v>51653</v>
      </c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>
        <v>49353</v>
      </c>
      <c r="D7" s="38">
        <v>31315</v>
      </c>
      <c r="E7" s="39">
        <v>9612</v>
      </c>
      <c r="F7" s="40">
        <v>10573</v>
      </c>
      <c r="G7" s="38">
        <v>10573</v>
      </c>
      <c r="H7" s="41">
        <v>10573</v>
      </c>
      <c r="I7" s="42">
        <v>10324</v>
      </c>
      <c r="J7" s="38">
        <v>10881</v>
      </c>
      <c r="K7" s="39">
        <v>10881</v>
      </c>
    </row>
    <row r="8" spans="1:11" ht="12.75">
      <c r="A8" s="18" t="s">
        <v>21</v>
      </c>
      <c r="B8" s="11" t="s">
        <v>22</v>
      </c>
      <c r="C8" s="38">
        <v>29811</v>
      </c>
      <c r="D8" s="38">
        <v>15368</v>
      </c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110084</v>
      </c>
      <c r="D10" s="43">
        <f aca="true" t="shared" si="0" ref="D10:K10">SUM(D6:D9)</f>
        <v>98336</v>
      </c>
      <c r="E10" s="44">
        <f t="shared" si="0"/>
        <v>9612</v>
      </c>
      <c r="F10" s="45">
        <f t="shared" si="0"/>
        <v>10573</v>
      </c>
      <c r="G10" s="43">
        <f t="shared" si="0"/>
        <v>10573</v>
      </c>
      <c r="H10" s="46">
        <f t="shared" si="0"/>
        <v>10573</v>
      </c>
      <c r="I10" s="47">
        <f t="shared" si="0"/>
        <v>10324</v>
      </c>
      <c r="J10" s="43">
        <f t="shared" si="0"/>
        <v>10881</v>
      </c>
      <c r="K10" s="44">
        <f t="shared" si="0"/>
        <v>10881</v>
      </c>
    </row>
    <row r="11" spans="1:11" ht="12.75">
      <c r="A11" s="18" t="s">
        <v>26</v>
      </c>
      <c r="B11" s="11" t="s">
        <v>27</v>
      </c>
      <c r="C11" s="38">
        <v>125452</v>
      </c>
      <c r="D11" s="38">
        <v>15720</v>
      </c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>
        <v>15368</v>
      </c>
      <c r="D12" s="38">
        <v>13750</v>
      </c>
      <c r="E12" s="39">
        <v>6239</v>
      </c>
      <c r="F12" s="40">
        <v>6863</v>
      </c>
      <c r="G12" s="38">
        <v>6863</v>
      </c>
      <c r="H12" s="41">
        <v>6863</v>
      </c>
      <c r="I12" s="42">
        <v>6921</v>
      </c>
      <c r="J12" s="38">
        <v>7295</v>
      </c>
      <c r="K12" s="39">
        <v>6523</v>
      </c>
    </row>
    <row r="13" spans="1:11" ht="12.75">
      <c r="A13" s="18" t="s">
        <v>29</v>
      </c>
      <c r="B13" s="11"/>
      <c r="C13" s="38">
        <v>32566</v>
      </c>
      <c r="D13" s="38">
        <v>32566</v>
      </c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173386</v>
      </c>
      <c r="D14" s="48">
        <f aca="true" t="shared" si="1" ref="D14:K14">SUM(D11:D13)</f>
        <v>62036</v>
      </c>
      <c r="E14" s="49">
        <f t="shared" si="1"/>
        <v>6239</v>
      </c>
      <c r="F14" s="50">
        <f t="shared" si="1"/>
        <v>6863</v>
      </c>
      <c r="G14" s="48">
        <f t="shared" si="1"/>
        <v>6863</v>
      </c>
      <c r="H14" s="51">
        <f t="shared" si="1"/>
        <v>6863</v>
      </c>
      <c r="I14" s="52">
        <f t="shared" si="1"/>
        <v>6921</v>
      </c>
      <c r="J14" s="48">
        <f t="shared" si="1"/>
        <v>7295</v>
      </c>
      <c r="K14" s="49">
        <f t="shared" si="1"/>
        <v>6523</v>
      </c>
    </row>
    <row r="15" spans="1:11" ht="12.75">
      <c r="A15" s="20" t="s">
        <v>31</v>
      </c>
      <c r="B15" s="11" t="s">
        <v>32</v>
      </c>
      <c r="C15" s="53">
        <f>+C10+C14</f>
        <v>283470</v>
      </c>
      <c r="D15" s="53">
        <f aca="true" t="shared" si="2" ref="D15:K15">+D10+D14</f>
        <v>160372</v>
      </c>
      <c r="E15" s="54">
        <f t="shared" si="2"/>
        <v>15851</v>
      </c>
      <c r="F15" s="55">
        <f t="shared" si="2"/>
        <v>17436</v>
      </c>
      <c r="G15" s="53">
        <f t="shared" si="2"/>
        <v>17436</v>
      </c>
      <c r="H15" s="56">
        <f t="shared" si="2"/>
        <v>17436</v>
      </c>
      <c r="I15" s="57">
        <f t="shared" si="2"/>
        <v>17245</v>
      </c>
      <c r="J15" s="53">
        <f t="shared" si="2"/>
        <v>18176</v>
      </c>
      <c r="K15" s="54">
        <f t="shared" si="2"/>
        <v>17404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30920</v>
      </c>
      <c r="D17" s="38">
        <v>30000</v>
      </c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>
        <v>866</v>
      </c>
      <c r="D18" s="38">
        <v>866</v>
      </c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89830</v>
      </c>
      <c r="D20" s="38">
        <v>89830</v>
      </c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>
        <v>5500</v>
      </c>
      <c r="F21" s="40"/>
      <c r="G21" s="38">
        <v>6050</v>
      </c>
      <c r="H21" s="41">
        <v>6050</v>
      </c>
      <c r="I21" s="42">
        <v>6060</v>
      </c>
      <c r="J21" s="38">
        <v>6387</v>
      </c>
      <c r="K21" s="39">
        <v>6732</v>
      </c>
    </row>
    <row r="22" spans="1:11" ht="12.75">
      <c r="A22" s="19" t="s">
        <v>25</v>
      </c>
      <c r="B22" s="11"/>
      <c r="C22" s="43">
        <f>SUM(C17:C21)</f>
        <v>121616</v>
      </c>
      <c r="D22" s="43">
        <f aca="true" t="shared" si="3" ref="D22:K22">SUM(D17:D21)</f>
        <v>120696</v>
      </c>
      <c r="E22" s="44">
        <f t="shared" si="3"/>
        <v>5500</v>
      </c>
      <c r="F22" s="45">
        <f t="shared" si="3"/>
        <v>0</v>
      </c>
      <c r="G22" s="43">
        <f t="shared" si="3"/>
        <v>6050</v>
      </c>
      <c r="H22" s="46">
        <f t="shared" si="3"/>
        <v>6050</v>
      </c>
      <c r="I22" s="47">
        <f t="shared" si="3"/>
        <v>6060</v>
      </c>
      <c r="J22" s="43">
        <f t="shared" si="3"/>
        <v>6387</v>
      </c>
      <c r="K22" s="44">
        <f t="shared" si="3"/>
        <v>6732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>
        <v>6050</v>
      </c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36150</v>
      </c>
      <c r="D25" s="38">
        <v>36150</v>
      </c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36150</v>
      </c>
      <c r="D26" s="48">
        <f aca="true" t="shared" si="4" ref="D26:K26">SUM(D23:D25)</f>
        <v>36150</v>
      </c>
      <c r="E26" s="49">
        <f t="shared" si="4"/>
        <v>0</v>
      </c>
      <c r="F26" s="50">
        <f t="shared" si="4"/>
        <v>6050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157766</v>
      </c>
      <c r="D27" s="53">
        <f aca="true" t="shared" si="5" ref="D27:K27">+D22+D26</f>
        <v>156846</v>
      </c>
      <c r="E27" s="54">
        <f t="shared" si="5"/>
        <v>5500</v>
      </c>
      <c r="F27" s="55">
        <f t="shared" si="5"/>
        <v>6050</v>
      </c>
      <c r="G27" s="53">
        <f t="shared" si="5"/>
        <v>6050</v>
      </c>
      <c r="H27" s="56">
        <f t="shared" si="5"/>
        <v>6050</v>
      </c>
      <c r="I27" s="57">
        <f t="shared" si="5"/>
        <v>6060</v>
      </c>
      <c r="J27" s="53">
        <f t="shared" si="5"/>
        <v>6387</v>
      </c>
      <c r="K27" s="54">
        <f t="shared" si="5"/>
        <v>6732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11600</v>
      </c>
      <c r="D49" s="38">
        <v>11600</v>
      </c>
      <c r="E49" s="64">
        <v>11600</v>
      </c>
      <c r="F49" s="42">
        <v>12760</v>
      </c>
      <c r="G49" s="38">
        <v>12760</v>
      </c>
      <c r="H49" s="64">
        <v>12760</v>
      </c>
      <c r="I49" s="42">
        <v>46935</v>
      </c>
      <c r="J49" s="38">
        <v>47935</v>
      </c>
      <c r="K49" s="64">
        <v>48935</v>
      </c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890921</v>
      </c>
      <c r="D55" s="70">
        <v>636181</v>
      </c>
      <c r="E55" s="71">
        <v>2666982</v>
      </c>
      <c r="F55" s="72">
        <v>4424592</v>
      </c>
      <c r="G55" s="70">
        <v>4424592</v>
      </c>
      <c r="H55" s="73">
        <v>4424592</v>
      </c>
      <c r="I55" s="74">
        <v>10000000</v>
      </c>
      <c r="J55" s="70">
        <v>11000000</v>
      </c>
      <c r="K55" s="71">
        <v>12000000</v>
      </c>
    </row>
    <row r="56" spans="1:11" ht="12.75">
      <c r="A56" s="18" t="s">
        <v>64</v>
      </c>
      <c r="B56" s="11"/>
      <c r="C56" s="70"/>
      <c r="D56" s="70"/>
      <c r="E56" s="71">
        <v>5993</v>
      </c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890921</v>
      </c>
      <c r="D60" s="65">
        <f aca="true" t="shared" si="12" ref="D60:K60">SUM(D55:D59)</f>
        <v>636181</v>
      </c>
      <c r="E60" s="66">
        <f t="shared" si="12"/>
        <v>2672975</v>
      </c>
      <c r="F60" s="67">
        <f t="shared" si="12"/>
        <v>4424592</v>
      </c>
      <c r="G60" s="65">
        <f t="shared" si="12"/>
        <v>4424592</v>
      </c>
      <c r="H60" s="68">
        <f t="shared" si="12"/>
        <v>4424592</v>
      </c>
      <c r="I60" s="69">
        <f t="shared" si="12"/>
        <v>10000000</v>
      </c>
      <c r="J60" s="65">
        <f t="shared" si="12"/>
        <v>11000000</v>
      </c>
      <c r="K60" s="66">
        <f t="shared" si="12"/>
        <v>12000000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/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18" customHeight="1">
      <c r="A1" s="101" t="s">
        <v>121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>
        <v>68831</v>
      </c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>
        <v>103246</v>
      </c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172077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172077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>
        <v>172077</v>
      </c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172077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172077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>
        <v>145000</v>
      </c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145000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145000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376</v>
      </c>
      <c r="D38" s="58">
        <v>376</v>
      </c>
      <c r="E38" s="59">
        <v>376</v>
      </c>
      <c r="F38" s="60">
        <v>28</v>
      </c>
      <c r="G38" s="58">
        <v>376</v>
      </c>
      <c r="H38" s="61">
        <v>376</v>
      </c>
      <c r="I38" s="62">
        <v>376</v>
      </c>
      <c r="J38" s="58">
        <v>376</v>
      </c>
      <c r="K38" s="59">
        <v>376</v>
      </c>
    </row>
    <row r="39" spans="1:11" ht="12.75">
      <c r="A39" s="19" t="s">
        <v>25</v>
      </c>
      <c r="B39" s="11"/>
      <c r="C39" s="38">
        <f>+C38</f>
        <v>376</v>
      </c>
      <c r="D39" s="38">
        <f aca="true" t="shared" si="9" ref="D39:K39">+D38</f>
        <v>376</v>
      </c>
      <c r="E39" s="39">
        <f t="shared" si="9"/>
        <v>376</v>
      </c>
      <c r="F39" s="40">
        <f t="shared" si="9"/>
        <v>28</v>
      </c>
      <c r="G39" s="38">
        <f t="shared" si="9"/>
        <v>376</v>
      </c>
      <c r="H39" s="41">
        <f t="shared" si="9"/>
        <v>376</v>
      </c>
      <c r="I39" s="42">
        <f t="shared" si="9"/>
        <v>376</v>
      </c>
      <c r="J39" s="38">
        <f t="shared" si="9"/>
        <v>376</v>
      </c>
      <c r="K39" s="39">
        <f t="shared" si="9"/>
        <v>376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376</v>
      </c>
      <c r="D46" s="53">
        <f aca="true" t="shared" si="11" ref="D46:K46">+D39+D45</f>
        <v>376</v>
      </c>
      <c r="E46" s="54">
        <f t="shared" si="11"/>
        <v>376</v>
      </c>
      <c r="F46" s="55">
        <f t="shared" si="11"/>
        <v>28</v>
      </c>
      <c r="G46" s="53">
        <f t="shared" si="11"/>
        <v>376</v>
      </c>
      <c r="H46" s="56">
        <f t="shared" si="11"/>
        <v>376</v>
      </c>
      <c r="I46" s="57">
        <f t="shared" si="11"/>
        <v>376</v>
      </c>
      <c r="J46" s="53">
        <f t="shared" si="11"/>
        <v>376</v>
      </c>
      <c r="K46" s="54">
        <f t="shared" si="11"/>
        <v>376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>
        <v>520</v>
      </c>
      <c r="D51" s="38">
        <v>520</v>
      </c>
      <c r="E51" s="64">
        <v>520</v>
      </c>
      <c r="F51" s="42">
        <v>520</v>
      </c>
      <c r="G51" s="38">
        <v>520</v>
      </c>
      <c r="H51" s="64">
        <v>520</v>
      </c>
      <c r="I51" s="42">
        <v>520</v>
      </c>
      <c r="J51" s="38">
        <v>520</v>
      </c>
      <c r="K51" s="64">
        <v>520</v>
      </c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>
        <v>76</v>
      </c>
      <c r="D57" s="70">
        <v>76</v>
      </c>
      <c r="E57" s="71">
        <v>76</v>
      </c>
      <c r="F57" s="72"/>
      <c r="G57" s="70">
        <v>82</v>
      </c>
      <c r="H57" s="73">
        <v>82</v>
      </c>
      <c r="I57" s="74">
        <v>82</v>
      </c>
      <c r="J57" s="70">
        <v>82</v>
      </c>
      <c r="K57" s="71">
        <v>82</v>
      </c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76</v>
      </c>
      <c r="D60" s="65">
        <f aca="true" t="shared" si="12" ref="D60:K60">SUM(D55:D59)</f>
        <v>76</v>
      </c>
      <c r="E60" s="66">
        <f t="shared" si="12"/>
        <v>76</v>
      </c>
      <c r="F60" s="67">
        <f t="shared" si="12"/>
        <v>0</v>
      </c>
      <c r="G60" s="65">
        <f t="shared" si="12"/>
        <v>82</v>
      </c>
      <c r="H60" s="68">
        <f t="shared" si="12"/>
        <v>82</v>
      </c>
      <c r="I60" s="69">
        <f t="shared" si="12"/>
        <v>82</v>
      </c>
      <c r="J60" s="65">
        <f t="shared" si="12"/>
        <v>82</v>
      </c>
      <c r="K60" s="66">
        <f t="shared" si="12"/>
        <v>82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50</v>
      </c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4268213</v>
      </c>
      <c r="D71" s="70">
        <v>4766133</v>
      </c>
      <c r="E71" s="71">
        <v>5867091</v>
      </c>
      <c r="F71" s="72">
        <v>4385375</v>
      </c>
      <c r="G71" s="70">
        <v>4385375</v>
      </c>
      <c r="H71" s="73">
        <v>4385375</v>
      </c>
      <c r="I71" s="74">
        <v>5800000</v>
      </c>
      <c r="J71" s="70">
        <v>6113200</v>
      </c>
      <c r="K71" s="71">
        <v>6443313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4268213</v>
      </c>
      <c r="D79" s="75">
        <f aca="true" t="shared" si="13" ref="D79:K79">SUM(D70:D78)</f>
        <v>4766133</v>
      </c>
      <c r="E79" s="76">
        <f t="shared" si="13"/>
        <v>5867091</v>
      </c>
      <c r="F79" s="77">
        <f t="shared" si="13"/>
        <v>4385375</v>
      </c>
      <c r="G79" s="75">
        <f t="shared" si="13"/>
        <v>4385375</v>
      </c>
      <c r="H79" s="78">
        <f t="shared" si="13"/>
        <v>4385375</v>
      </c>
      <c r="I79" s="79">
        <f t="shared" si="13"/>
        <v>5800000</v>
      </c>
      <c r="J79" s="75">
        <f t="shared" si="13"/>
        <v>6113200</v>
      </c>
      <c r="K79" s="76">
        <f t="shared" si="13"/>
        <v>6443313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122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>
        <v>17162</v>
      </c>
      <c r="D9" s="38">
        <v>17162</v>
      </c>
      <c r="E9" s="39">
        <v>17162</v>
      </c>
      <c r="F9" s="40">
        <v>17162</v>
      </c>
      <c r="G9" s="38">
        <v>17162</v>
      </c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17162</v>
      </c>
      <c r="D10" s="43">
        <f aca="true" t="shared" si="0" ref="D10:K10">SUM(D6:D9)</f>
        <v>17162</v>
      </c>
      <c r="E10" s="44">
        <f t="shared" si="0"/>
        <v>17162</v>
      </c>
      <c r="F10" s="45">
        <f t="shared" si="0"/>
        <v>17162</v>
      </c>
      <c r="G10" s="43">
        <f t="shared" si="0"/>
        <v>17162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>
        <v>1543</v>
      </c>
      <c r="D11" s="38">
        <v>1543</v>
      </c>
      <c r="E11" s="39">
        <v>1543</v>
      </c>
      <c r="F11" s="40">
        <v>1543</v>
      </c>
      <c r="G11" s="38">
        <v>1543</v>
      </c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>
        <v>20144</v>
      </c>
      <c r="D12" s="38">
        <v>20144</v>
      </c>
      <c r="E12" s="39">
        <v>20144</v>
      </c>
      <c r="F12" s="40">
        <v>20144</v>
      </c>
      <c r="G12" s="38">
        <v>20144</v>
      </c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21687</v>
      </c>
      <c r="D14" s="48">
        <f aca="true" t="shared" si="1" ref="D14:K14">SUM(D11:D13)</f>
        <v>21687</v>
      </c>
      <c r="E14" s="49">
        <f t="shared" si="1"/>
        <v>21687</v>
      </c>
      <c r="F14" s="50">
        <f t="shared" si="1"/>
        <v>21687</v>
      </c>
      <c r="G14" s="48">
        <f t="shared" si="1"/>
        <v>21687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38849</v>
      </c>
      <c r="D15" s="53">
        <f aca="true" t="shared" si="2" ref="D15:K15">+D10+D14</f>
        <v>38849</v>
      </c>
      <c r="E15" s="54">
        <f t="shared" si="2"/>
        <v>38849</v>
      </c>
      <c r="F15" s="55">
        <f t="shared" si="2"/>
        <v>38849</v>
      </c>
      <c r="G15" s="53">
        <f t="shared" si="2"/>
        <v>38849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3734</v>
      </c>
      <c r="D17" s="38">
        <v>3734</v>
      </c>
      <c r="E17" s="39">
        <v>3734</v>
      </c>
      <c r="F17" s="40">
        <v>3734</v>
      </c>
      <c r="G17" s="38">
        <v>3734</v>
      </c>
      <c r="H17" s="41"/>
      <c r="I17" s="42"/>
      <c r="J17" s="38"/>
      <c r="K17" s="39"/>
    </row>
    <row r="18" spans="1:11" ht="12.75">
      <c r="A18" s="18" t="s">
        <v>35</v>
      </c>
      <c r="B18" s="11"/>
      <c r="C18" s="38">
        <v>987</v>
      </c>
      <c r="D18" s="38">
        <v>987</v>
      </c>
      <c r="E18" s="39">
        <v>987</v>
      </c>
      <c r="F18" s="40">
        <v>987</v>
      </c>
      <c r="G18" s="38">
        <v>987</v>
      </c>
      <c r="H18" s="41"/>
      <c r="I18" s="42"/>
      <c r="J18" s="38"/>
      <c r="K18" s="39"/>
    </row>
    <row r="19" spans="1:11" ht="12.75">
      <c r="A19" s="18" t="s">
        <v>36</v>
      </c>
      <c r="B19" s="11"/>
      <c r="C19" s="38">
        <v>7850</v>
      </c>
      <c r="D19" s="38">
        <v>7850</v>
      </c>
      <c r="E19" s="39">
        <v>7850</v>
      </c>
      <c r="F19" s="40">
        <v>7850</v>
      </c>
      <c r="G19" s="38">
        <v>7850</v>
      </c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6971</v>
      </c>
      <c r="D20" s="38">
        <v>6971</v>
      </c>
      <c r="E20" s="39">
        <v>6971</v>
      </c>
      <c r="F20" s="40">
        <v>6971</v>
      </c>
      <c r="G20" s="38">
        <v>6971</v>
      </c>
      <c r="H20" s="41"/>
      <c r="I20" s="42"/>
      <c r="J20" s="38"/>
      <c r="K20" s="39"/>
    </row>
    <row r="21" spans="1:11" ht="12.75">
      <c r="A21" s="18" t="s">
        <v>38</v>
      </c>
      <c r="B21" s="11"/>
      <c r="C21" s="38">
        <v>8115</v>
      </c>
      <c r="D21" s="38">
        <v>8115</v>
      </c>
      <c r="E21" s="39">
        <v>8115</v>
      </c>
      <c r="F21" s="40">
        <v>8115</v>
      </c>
      <c r="G21" s="38">
        <v>8115</v>
      </c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27657</v>
      </c>
      <c r="D22" s="43">
        <f aca="true" t="shared" si="3" ref="D22:K22">SUM(D17:D21)</f>
        <v>27657</v>
      </c>
      <c r="E22" s="44">
        <f t="shared" si="3"/>
        <v>27657</v>
      </c>
      <c r="F22" s="45">
        <f t="shared" si="3"/>
        <v>27657</v>
      </c>
      <c r="G22" s="43">
        <f t="shared" si="3"/>
        <v>27657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>
        <v>542</v>
      </c>
      <c r="D23" s="38">
        <v>542</v>
      </c>
      <c r="E23" s="39">
        <v>542</v>
      </c>
      <c r="F23" s="40">
        <v>542</v>
      </c>
      <c r="G23" s="38">
        <v>542</v>
      </c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1665</v>
      </c>
      <c r="D24" s="38">
        <v>1665</v>
      </c>
      <c r="E24" s="39">
        <v>1665</v>
      </c>
      <c r="F24" s="40">
        <v>1665</v>
      </c>
      <c r="G24" s="38">
        <v>1665</v>
      </c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8985</v>
      </c>
      <c r="D25" s="38">
        <v>8985</v>
      </c>
      <c r="E25" s="39">
        <v>8985</v>
      </c>
      <c r="F25" s="40">
        <v>8985</v>
      </c>
      <c r="G25" s="38">
        <v>8985</v>
      </c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11192</v>
      </c>
      <c r="D26" s="48">
        <f aca="true" t="shared" si="4" ref="D26:K26">SUM(D23:D25)</f>
        <v>11192</v>
      </c>
      <c r="E26" s="49">
        <f t="shared" si="4"/>
        <v>11192</v>
      </c>
      <c r="F26" s="50">
        <f t="shared" si="4"/>
        <v>11192</v>
      </c>
      <c r="G26" s="48">
        <f t="shared" si="4"/>
        <v>11192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38849</v>
      </c>
      <c r="D27" s="53">
        <f aca="true" t="shared" si="5" ref="D27:K27">+D22+D26</f>
        <v>38849</v>
      </c>
      <c r="E27" s="54">
        <f t="shared" si="5"/>
        <v>38849</v>
      </c>
      <c r="F27" s="55">
        <f t="shared" si="5"/>
        <v>38849</v>
      </c>
      <c r="G27" s="53">
        <f t="shared" si="5"/>
        <v>38849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4271</v>
      </c>
      <c r="D38" s="58">
        <v>4271</v>
      </c>
      <c r="E38" s="59">
        <v>4271</v>
      </c>
      <c r="F38" s="60">
        <v>4271</v>
      </c>
      <c r="G38" s="58">
        <v>4271</v>
      </c>
      <c r="H38" s="61">
        <v>4271</v>
      </c>
      <c r="I38" s="62">
        <v>4271</v>
      </c>
      <c r="J38" s="58">
        <v>4271</v>
      </c>
      <c r="K38" s="59">
        <v>4271</v>
      </c>
    </row>
    <row r="39" spans="1:11" ht="12.75">
      <c r="A39" s="19" t="s">
        <v>25</v>
      </c>
      <c r="B39" s="11"/>
      <c r="C39" s="38">
        <f>+C38</f>
        <v>4271</v>
      </c>
      <c r="D39" s="38">
        <f aca="true" t="shared" si="9" ref="D39:K39">+D38</f>
        <v>4271</v>
      </c>
      <c r="E39" s="39">
        <f t="shared" si="9"/>
        <v>4271</v>
      </c>
      <c r="F39" s="40">
        <f t="shared" si="9"/>
        <v>4271</v>
      </c>
      <c r="G39" s="38">
        <f t="shared" si="9"/>
        <v>4271</v>
      </c>
      <c r="H39" s="41">
        <f t="shared" si="9"/>
        <v>4271</v>
      </c>
      <c r="I39" s="42">
        <f t="shared" si="9"/>
        <v>4271</v>
      </c>
      <c r="J39" s="38">
        <f t="shared" si="9"/>
        <v>4271</v>
      </c>
      <c r="K39" s="39">
        <f t="shared" si="9"/>
        <v>4271</v>
      </c>
    </row>
    <row r="40" spans="1:11" ht="12.75">
      <c r="A40" s="18" t="s">
        <v>50</v>
      </c>
      <c r="B40" s="11"/>
      <c r="C40" s="38">
        <v>355</v>
      </c>
      <c r="D40" s="38">
        <v>355</v>
      </c>
      <c r="E40" s="39">
        <v>355</v>
      </c>
      <c r="F40" s="40">
        <v>355</v>
      </c>
      <c r="G40" s="38">
        <v>355</v>
      </c>
      <c r="H40" s="41">
        <v>355</v>
      </c>
      <c r="I40" s="42">
        <v>355</v>
      </c>
      <c r="J40" s="38">
        <v>355</v>
      </c>
      <c r="K40" s="39">
        <v>355</v>
      </c>
    </row>
    <row r="41" spans="1:11" ht="12.75">
      <c r="A41" s="18" t="s">
        <v>51</v>
      </c>
      <c r="B41" s="11"/>
      <c r="C41" s="38">
        <v>526</v>
      </c>
      <c r="D41" s="38">
        <v>526</v>
      </c>
      <c r="E41" s="39">
        <v>526</v>
      </c>
      <c r="F41" s="40">
        <v>526</v>
      </c>
      <c r="G41" s="38">
        <v>526</v>
      </c>
      <c r="H41" s="41">
        <v>526</v>
      </c>
      <c r="I41" s="42">
        <v>526</v>
      </c>
      <c r="J41" s="38">
        <v>526</v>
      </c>
      <c r="K41" s="39">
        <v>526</v>
      </c>
    </row>
    <row r="42" spans="1:11" ht="12.75">
      <c r="A42" s="18" t="s">
        <v>52</v>
      </c>
      <c r="B42" s="11"/>
      <c r="C42" s="38">
        <v>26902</v>
      </c>
      <c r="D42" s="38">
        <v>26902</v>
      </c>
      <c r="E42" s="39">
        <v>26902</v>
      </c>
      <c r="F42" s="40">
        <v>26902</v>
      </c>
      <c r="G42" s="38">
        <v>26902</v>
      </c>
      <c r="H42" s="41">
        <v>26902</v>
      </c>
      <c r="I42" s="42">
        <v>26902</v>
      </c>
      <c r="J42" s="38">
        <v>26902</v>
      </c>
      <c r="K42" s="39">
        <v>26902</v>
      </c>
    </row>
    <row r="43" spans="1:11" ht="12.75">
      <c r="A43" s="18" t="s">
        <v>53</v>
      </c>
      <c r="B43" s="11"/>
      <c r="C43" s="38">
        <v>676</v>
      </c>
      <c r="D43" s="38">
        <v>676</v>
      </c>
      <c r="E43" s="39">
        <v>676</v>
      </c>
      <c r="F43" s="40">
        <v>676</v>
      </c>
      <c r="G43" s="38">
        <v>676</v>
      </c>
      <c r="H43" s="41">
        <v>676</v>
      </c>
      <c r="I43" s="42">
        <v>676</v>
      </c>
      <c r="J43" s="38">
        <v>676</v>
      </c>
      <c r="K43" s="39">
        <v>676</v>
      </c>
    </row>
    <row r="44" spans="1:11" ht="12.75">
      <c r="A44" s="18" t="s">
        <v>54</v>
      </c>
      <c r="B44" s="11"/>
      <c r="C44" s="38">
        <v>6118</v>
      </c>
      <c r="D44" s="38">
        <v>6118</v>
      </c>
      <c r="E44" s="39">
        <v>6118</v>
      </c>
      <c r="F44" s="40">
        <v>6118</v>
      </c>
      <c r="G44" s="38">
        <v>6118</v>
      </c>
      <c r="H44" s="41">
        <v>6118</v>
      </c>
      <c r="I44" s="42">
        <v>6118</v>
      </c>
      <c r="J44" s="38">
        <v>6118</v>
      </c>
      <c r="K44" s="39">
        <v>6118</v>
      </c>
    </row>
    <row r="45" spans="1:11" ht="12.75">
      <c r="A45" s="19" t="s">
        <v>30</v>
      </c>
      <c r="B45" s="11"/>
      <c r="C45" s="48">
        <f>SUM(C40:C44)</f>
        <v>34577</v>
      </c>
      <c r="D45" s="48">
        <f aca="true" t="shared" si="10" ref="D45:K45">SUM(D40:D44)</f>
        <v>34577</v>
      </c>
      <c r="E45" s="49">
        <f t="shared" si="10"/>
        <v>34577</v>
      </c>
      <c r="F45" s="50">
        <f t="shared" si="10"/>
        <v>34577</v>
      </c>
      <c r="G45" s="48">
        <f t="shared" si="10"/>
        <v>34577</v>
      </c>
      <c r="H45" s="51">
        <f t="shared" si="10"/>
        <v>34577</v>
      </c>
      <c r="I45" s="52">
        <f t="shared" si="10"/>
        <v>34577</v>
      </c>
      <c r="J45" s="48">
        <f t="shared" si="10"/>
        <v>34577</v>
      </c>
      <c r="K45" s="49">
        <f t="shared" si="10"/>
        <v>34577</v>
      </c>
    </row>
    <row r="46" spans="1:11" ht="12.75">
      <c r="A46" s="20" t="s">
        <v>31</v>
      </c>
      <c r="B46" s="11" t="s">
        <v>32</v>
      </c>
      <c r="C46" s="53">
        <f>+C39+C45</f>
        <v>38848</v>
      </c>
      <c r="D46" s="53">
        <f aca="true" t="shared" si="11" ref="D46:K46">+D39+D45</f>
        <v>38848</v>
      </c>
      <c r="E46" s="54">
        <f t="shared" si="11"/>
        <v>38848</v>
      </c>
      <c r="F46" s="55">
        <f t="shared" si="11"/>
        <v>38848</v>
      </c>
      <c r="G46" s="53">
        <f t="shared" si="11"/>
        <v>38848</v>
      </c>
      <c r="H46" s="56">
        <f t="shared" si="11"/>
        <v>38848</v>
      </c>
      <c r="I46" s="57">
        <f t="shared" si="11"/>
        <v>38848</v>
      </c>
      <c r="J46" s="53">
        <f t="shared" si="11"/>
        <v>38848</v>
      </c>
      <c r="K46" s="54">
        <f t="shared" si="11"/>
        <v>38848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>
        <v>60000</v>
      </c>
      <c r="J63" s="38">
        <v>60000</v>
      </c>
      <c r="K63" s="39">
        <v>60000</v>
      </c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667734</v>
      </c>
      <c r="G71" s="70">
        <v>667734</v>
      </c>
      <c r="H71" s="73">
        <v>667734</v>
      </c>
      <c r="I71" s="74">
        <v>286481</v>
      </c>
      <c r="J71" s="70">
        <v>377439</v>
      </c>
      <c r="K71" s="71">
        <v>397821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667734</v>
      </c>
      <c r="G79" s="75">
        <f t="shared" si="13"/>
        <v>667734</v>
      </c>
      <c r="H79" s="78">
        <f t="shared" si="13"/>
        <v>667734</v>
      </c>
      <c r="I79" s="79">
        <f t="shared" si="13"/>
        <v>286481</v>
      </c>
      <c r="J79" s="75">
        <f t="shared" si="13"/>
        <v>377439</v>
      </c>
      <c r="K79" s="76">
        <f t="shared" si="13"/>
        <v>397821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123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27000</v>
      </c>
      <c r="D6" s="38">
        <v>27000</v>
      </c>
      <c r="E6" s="39">
        <v>27000</v>
      </c>
      <c r="F6" s="40">
        <v>27000</v>
      </c>
      <c r="G6" s="38">
        <v>27000</v>
      </c>
      <c r="H6" s="41">
        <v>27000</v>
      </c>
      <c r="I6" s="42">
        <v>27000</v>
      </c>
      <c r="J6" s="38">
        <v>27000</v>
      </c>
      <c r="K6" s="39">
        <v>27000</v>
      </c>
    </row>
    <row r="7" spans="1:11" ht="12.75">
      <c r="A7" s="18" t="s">
        <v>20</v>
      </c>
      <c r="B7" s="11"/>
      <c r="C7" s="38">
        <v>42000</v>
      </c>
      <c r="D7" s="38">
        <v>42000</v>
      </c>
      <c r="E7" s="39">
        <v>42000</v>
      </c>
      <c r="F7" s="40">
        <v>42000</v>
      </c>
      <c r="G7" s="38">
        <v>42000</v>
      </c>
      <c r="H7" s="41">
        <v>42000</v>
      </c>
      <c r="I7" s="42">
        <v>42000</v>
      </c>
      <c r="J7" s="38">
        <v>42000</v>
      </c>
      <c r="K7" s="39">
        <v>42000</v>
      </c>
    </row>
    <row r="8" spans="1:11" ht="12.75">
      <c r="A8" s="18" t="s">
        <v>21</v>
      </c>
      <c r="B8" s="11" t="s">
        <v>22</v>
      </c>
      <c r="C8" s="38">
        <v>30000</v>
      </c>
      <c r="D8" s="38">
        <v>30000</v>
      </c>
      <c r="E8" s="39">
        <v>30000</v>
      </c>
      <c r="F8" s="40">
        <v>30000</v>
      </c>
      <c r="G8" s="38">
        <v>30000</v>
      </c>
      <c r="H8" s="41">
        <v>30000</v>
      </c>
      <c r="I8" s="42">
        <v>30000</v>
      </c>
      <c r="J8" s="38">
        <v>30000</v>
      </c>
      <c r="K8" s="39">
        <v>30000</v>
      </c>
    </row>
    <row r="9" spans="1:11" ht="12.75">
      <c r="A9" s="18" t="s">
        <v>23</v>
      </c>
      <c r="B9" s="11" t="s">
        <v>24</v>
      </c>
      <c r="C9" s="38">
        <v>7000</v>
      </c>
      <c r="D9" s="38">
        <v>7000</v>
      </c>
      <c r="E9" s="39">
        <v>7000</v>
      </c>
      <c r="F9" s="40">
        <v>7000</v>
      </c>
      <c r="G9" s="38">
        <v>7000</v>
      </c>
      <c r="H9" s="41">
        <v>7000</v>
      </c>
      <c r="I9" s="42">
        <v>7000</v>
      </c>
      <c r="J9" s="38">
        <v>7000</v>
      </c>
      <c r="K9" s="39">
        <v>7000</v>
      </c>
    </row>
    <row r="10" spans="1:11" ht="12.75">
      <c r="A10" s="19" t="s">
        <v>25</v>
      </c>
      <c r="B10" s="11"/>
      <c r="C10" s="43">
        <f>SUM(C6:C9)</f>
        <v>106000</v>
      </c>
      <c r="D10" s="43">
        <f aca="true" t="shared" si="0" ref="D10:K10">SUM(D6:D9)</f>
        <v>106000</v>
      </c>
      <c r="E10" s="44">
        <f t="shared" si="0"/>
        <v>106000</v>
      </c>
      <c r="F10" s="45">
        <f t="shared" si="0"/>
        <v>106000</v>
      </c>
      <c r="G10" s="43">
        <f t="shared" si="0"/>
        <v>106000</v>
      </c>
      <c r="H10" s="46">
        <f t="shared" si="0"/>
        <v>106000</v>
      </c>
      <c r="I10" s="47">
        <f t="shared" si="0"/>
        <v>106000</v>
      </c>
      <c r="J10" s="43">
        <f t="shared" si="0"/>
        <v>106000</v>
      </c>
      <c r="K10" s="44">
        <f t="shared" si="0"/>
        <v>106000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>
        <v>28950</v>
      </c>
      <c r="D13" s="38">
        <v>28950</v>
      </c>
      <c r="E13" s="39">
        <v>28950</v>
      </c>
      <c r="F13" s="40">
        <v>28950</v>
      </c>
      <c r="G13" s="38">
        <v>28950</v>
      </c>
      <c r="H13" s="41">
        <v>28950</v>
      </c>
      <c r="I13" s="42">
        <v>28950</v>
      </c>
      <c r="J13" s="38">
        <v>28950</v>
      </c>
      <c r="K13" s="39">
        <v>28950</v>
      </c>
    </row>
    <row r="14" spans="1:11" ht="12.75">
      <c r="A14" s="19" t="s">
        <v>30</v>
      </c>
      <c r="B14" s="11"/>
      <c r="C14" s="48">
        <f>SUM(C11:C13)</f>
        <v>28950</v>
      </c>
      <c r="D14" s="48">
        <f aca="true" t="shared" si="1" ref="D14:K14">SUM(D11:D13)</f>
        <v>28950</v>
      </c>
      <c r="E14" s="49">
        <f t="shared" si="1"/>
        <v>28950</v>
      </c>
      <c r="F14" s="50">
        <f t="shared" si="1"/>
        <v>28950</v>
      </c>
      <c r="G14" s="48">
        <f t="shared" si="1"/>
        <v>28950</v>
      </c>
      <c r="H14" s="51">
        <f t="shared" si="1"/>
        <v>28950</v>
      </c>
      <c r="I14" s="52">
        <f t="shared" si="1"/>
        <v>28950</v>
      </c>
      <c r="J14" s="48">
        <f t="shared" si="1"/>
        <v>28950</v>
      </c>
      <c r="K14" s="49">
        <f t="shared" si="1"/>
        <v>28950</v>
      </c>
    </row>
    <row r="15" spans="1:11" ht="12.75">
      <c r="A15" s="20" t="s">
        <v>31</v>
      </c>
      <c r="B15" s="11" t="s">
        <v>32</v>
      </c>
      <c r="C15" s="53">
        <f>+C10+C14</f>
        <v>134950</v>
      </c>
      <c r="D15" s="53">
        <f aca="true" t="shared" si="2" ref="D15:K15">+D10+D14</f>
        <v>134950</v>
      </c>
      <c r="E15" s="54">
        <f t="shared" si="2"/>
        <v>134950</v>
      </c>
      <c r="F15" s="55">
        <f t="shared" si="2"/>
        <v>134950</v>
      </c>
      <c r="G15" s="53">
        <f t="shared" si="2"/>
        <v>134950</v>
      </c>
      <c r="H15" s="56">
        <f t="shared" si="2"/>
        <v>134950</v>
      </c>
      <c r="I15" s="57">
        <f t="shared" si="2"/>
        <v>134950</v>
      </c>
      <c r="J15" s="53">
        <f t="shared" si="2"/>
        <v>134950</v>
      </c>
      <c r="K15" s="54">
        <f t="shared" si="2"/>
        <v>134950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13737</v>
      </c>
      <c r="D17" s="38">
        <v>13737</v>
      </c>
      <c r="E17" s="39">
        <v>13737</v>
      </c>
      <c r="F17" s="40">
        <v>13737</v>
      </c>
      <c r="G17" s="38">
        <v>13737</v>
      </c>
      <c r="H17" s="41">
        <v>13737</v>
      </c>
      <c r="I17" s="42">
        <v>13737</v>
      </c>
      <c r="J17" s="38">
        <v>13737</v>
      </c>
      <c r="K17" s="39">
        <v>13737</v>
      </c>
    </row>
    <row r="18" spans="1:11" ht="12.75">
      <c r="A18" s="18" t="s">
        <v>35</v>
      </c>
      <c r="B18" s="11"/>
      <c r="C18" s="38">
        <v>5133</v>
      </c>
      <c r="D18" s="38">
        <v>5133</v>
      </c>
      <c r="E18" s="39">
        <v>5133</v>
      </c>
      <c r="F18" s="40">
        <v>5133</v>
      </c>
      <c r="G18" s="38">
        <v>5133</v>
      </c>
      <c r="H18" s="41">
        <v>5133</v>
      </c>
      <c r="I18" s="42">
        <v>5133</v>
      </c>
      <c r="J18" s="38">
        <v>5133</v>
      </c>
      <c r="K18" s="39">
        <v>5133</v>
      </c>
    </row>
    <row r="19" spans="1:11" ht="12.75">
      <c r="A19" s="18" t="s">
        <v>36</v>
      </c>
      <c r="B19" s="11"/>
      <c r="C19" s="38">
        <v>27755</v>
      </c>
      <c r="D19" s="38">
        <v>27755</v>
      </c>
      <c r="E19" s="39">
        <v>27755</v>
      </c>
      <c r="F19" s="40">
        <v>27755</v>
      </c>
      <c r="G19" s="38">
        <v>27755</v>
      </c>
      <c r="H19" s="41">
        <v>27755</v>
      </c>
      <c r="I19" s="42">
        <v>27755</v>
      </c>
      <c r="J19" s="38">
        <v>27755</v>
      </c>
      <c r="K19" s="39">
        <v>27755</v>
      </c>
    </row>
    <row r="20" spans="1:11" ht="12.75">
      <c r="A20" s="18" t="s">
        <v>37</v>
      </c>
      <c r="B20" s="11"/>
      <c r="C20" s="38">
        <v>37275</v>
      </c>
      <c r="D20" s="38">
        <v>37275</v>
      </c>
      <c r="E20" s="39">
        <v>37275</v>
      </c>
      <c r="F20" s="40">
        <v>37275</v>
      </c>
      <c r="G20" s="38">
        <v>37275</v>
      </c>
      <c r="H20" s="41">
        <v>37275</v>
      </c>
      <c r="I20" s="42">
        <v>37275</v>
      </c>
      <c r="J20" s="38">
        <v>37275</v>
      </c>
      <c r="K20" s="39">
        <v>37275</v>
      </c>
    </row>
    <row r="21" spans="1:11" ht="12.75">
      <c r="A21" s="18" t="s">
        <v>38</v>
      </c>
      <c r="B21" s="11"/>
      <c r="C21" s="38">
        <v>29786</v>
      </c>
      <c r="D21" s="38">
        <v>29786</v>
      </c>
      <c r="E21" s="39">
        <v>29786</v>
      </c>
      <c r="F21" s="40">
        <v>29786</v>
      </c>
      <c r="G21" s="38">
        <v>29786</v>
      </c>
      <c r="H21" s="41">
        <v>29786</v>
      </c>
      <c r="I21" s="42">
        <v>29786</v>
      </c>
      <c r="J21" s="38">
        <v>29786</v>
      </c>
      <c r="K21" s="39">
        <v>29786</v>
      </c>
    </row>
    <row r="22" spans="1:11" ht="12.75">
      <c r="A22" s="19" t="s">
        <v>25</v>
      </c>
      <c r="B22" s="11"/>
      <c r="C22" s="43">
        <f>SUM(C17:C21)</f>
        <v>113686</v>
      </c>
      <c r="D22" s="43">
        <f aca="true" t="shared" si="3" ref="D22:K22">SUM(D17:D21)</f>
        <v>113686</v>
      </c>
      <c r="E22" s="44">
        <f t="shared" si="3"/>
        <v>113686</v>
      </c>
      <c r="F22" s="45">
        <f t="shared" si="3"/>
        <v>113686</v>
      </c>
      <c r="G22" s="43">
        <f t="shared" si="3"/>
        <v>113686</v>
      </c>
      <c r="H22" s="46">
        <f t="shared" si="3"/>
        <v>113686</v>
      </c>
      <c r="I22" s="47">
        <f t="shared" si="3"/>
        <v>113686</v>
      </c>
      <c r="J22" s="43">
        <f t="shared" si="3"/>
        <v>113686</v>
      </c>
      <c r="K22" s="44">
        <f t="shared" si="3"/>
        <v>113686</v>
      </c>
    </row>
    <row r="23" spans="1:11" ht="12.75">
      <c r="A23" s="18" t="s">
        <v>39</v>
      </c>
      <c r="B23" s="11"/>
      <c r="C23" s="38">
        <v>100</v>
      </c>
      <c r="D23" s="38">
        <v>100</v>
      </c>
      <c r="E23" s="39">
        <v>100</v>
      </c>
      <c r="F23" s="40">
        <v>100</v>
      </c>
      <c r="G23" s="38">
        <v>100</v>
      </c>
      <c r="H23" s="41">
        <v>100</v>
      </c>
      <c r="I23" s="42">
        <v>100</v>
      </c>
      <c r="J23" s="38">
        <v>100</v>
      </c>
      <c r="K23" s="39">
        <v>100</v>
      </c>
    </row>
    <row r="24" spans="1:11" ht="12.75">
      <c r="A24" s="18" t="s">
        <v>40</v>
      </c>
      <c r="B24" s="11"/>
      <c r="C24" s="38">
        <v>5793</v>
      </c>
      <c r="D24" s="38">
        <v>5793</v>
      </c>
      <c r="E24" s="39">
        <v>5793</v>
      </c>
      <c r="F24" s="40">
        <v>5793</v>
      </c>
      <c r="G24" s="38">
        <v>5793</v>
      </c>
      <c r="H24" s="41">
        <v>5793</v>
      </c>
      <c r="I24" s="42">
        <v>5793</v>
      </c>
      <c r="J24" s="38">
        <v>5793</v>
      </c>
      <c r="K24" s="39">
        <v>5793</v>
      </c>
    </row>
    <row r="25" spans="1:11" ht="12.75">
      <c r="A25" s="18" t="s">
        <v>41</v>
      </c>
      <c r="B25" s="11"/>
      <c r="C25" s="38">
        <v>11120</v>
      </c>
      <c r="D25" s="38">
        <v>11120</v>
      </c>
      <c r="E25" s="39">
        <v>11120</v>
      </c>
      <c r="F25" s="40">
        <v>11120</v>
      </c>
      <c r="G25" s="38">
        <v>11120</v>
      </c>
      <c r="H25" s="41">
        <v>11120</v>
      </c>
      <c r="I25" s="42">
        <v>11120</v>
      </c>
      <c r="J25" s="38">
        <v>11120</v>
      </c>
      <c r="K25" s="39">
        <v>11120</v>
      </c>
    </row>
    <row r="26" spans="1:11" ht="12.75">
      <c r="A26" s="19" t="s">
        <v>30</v>
      </c>
      <c r="B26" s="11"/>
      <c r="C26" s="48">
        <f>SUM(C23:C25)</f>
        <v>17013</v>
      </c>
      <c r="D26" s="48">
        <f aca="true" t="shared" si="4" ref="D26:K26">SUM(D23:D25)</f>
        <v>17013</v>
      </c>
      <c r="E26" s="49">
        <f t="shared" si="4"/>
        <v>17013</v>
      </c>
      <c r="F26" s="50">
        <f t="shared" si="4"/>
        <v>17013</v>
      </c>
      <c r="G26" s="48">
        <f t="shared" si="4"/>
        <v>17013</v>
      </c>
      <c r="H26" s="51">
        <f t="shared" si="4"/>
        <v>17013</v>
      </c>
      <c r="I26" s="52">
        <f t="shared" si="4"/>
        <v>17013</v>
      </c>
      <c r="J26" s="48">
        <f t="shared" si="4"/>
        <v>17013</v>
      </c>
      <c r="K26" s="49">
        <f t="shared" si="4"/>
        <v>17013</v>
      </c>
    </row>
    <row r="27" spans="1:11" ht="12.75">
      <c r="A27" s="20" t="s">
        <v>31</v>
      </c>
      <c r="B27" s="11" t="s">
        <v>32</v>
      </c>
      <c r="C27" s="53">
        <f>+C22+C26</f>
        <v>130699</v>
      </c>
      <c r="D27" s="53">
        <f aca="true" t="shared" si="5" ref="D27:K27">+D22+D26</f>
        <v>130699</v>
      </c>
      <c r="E27" s="54">
        <f t="shared" si="5"/>
        <v>130699</v>
      </c>
      <c r="F27" s="55">
        <f t="shared" si="5"/>
        <v>130699</v>
      </c>
      <c r="G27" s="53">
        <f t="shared" si="5"/>
        <v>130699</v>
      </c>
      <c r="H27" s="56">
        <f t="shared" si="5"/>
        <v>130699</v>
      </c>
      <c r="I27" s="57">
        <f t="shared" si="5"/>
        <v>130699</v>
      </c>
      <c r="J27" s="53">
        <f t="shared" si="5"/>
        <v>130699</v>
      </c>
      <c r="K27" s="54">
        <f t="shared" si="5"/>
        <v>130699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50207</v>
      </c>
      <c r="D29" s="38">
        <v>50207</v>
      </c>
      <c r="E29" s="39">
        <v>50207</v>
      </c>
      <c r="F29" s="40">
        <v>50207</v>
      </c>
      <c r="G29" s="38">
        <v>50207</v>
      </c>
      <c r="H29" s="41">
        <v>50207</v>
      </c>
      <c r="I29" s="42">
        <v>50207</v>
      </c>
      <c r="J29" s="38">
        <v>50207</v>
      </c>
      <c r="K29" s="39">
        <v>50207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50207</v>
      </c>
      <c r="D31" s="43">
        <f aca="true" t="shared" si="6" ref="D31:K31">SUM(D29:D30)</f>
        <v>50207</v>
      </c>
      <c r="E31" s="44">
        <f t="shared" si="6"/>
        <v>50207</v>
      </c>
      <c r="F31" s="45">
        <f t="shared" si="6"/>
        <v>50207</v>
      </c>
      <c r="G31" s="43">
        <f t="shared" si="6"/>
        <v>50207</v>
      </c>
      <c r="H31" s="46">
        <f t="shared" si="6"/>
        <v>50207</v>
      </c>
      <c r="I31" s="47">
        <f t="shared" si="6"/>
        <v>50207</v>
      </c>
      <c r="J31" s="43">
        <f t="shared" si="6"/>
        <v>50207</v>
      </c>
      <c r="K31" s="44">
        <f t="shared" si="6"/>
        <v>50207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79987</v>
      </c>
      <c r="D34" s="38">
        <v>79987</v>
      </c>
      <c r="E34" s="39">
        <v>79987</v>
      </c>
      <c r="F34" s="40">
        <v>79987</v>
      </c>
      <c r="G34" s="38">
        <v>79987</v>
      </c>
      <c r="H34" s="41">
        <v>79987</v>
      </c>
      <c r="I34" s="42">
        <v>79987</v>
      </c>
      <c r="J34" s="38">
        <v>79987</v>
      </c>
      <c r="K34" s="39">
        <v>79987</v>
      </c>
    </row>
    <row r="35" spans="1:11" ht="12.75">
      <c r="A35" s="19" t="s">
        <v>30</v>
      </c>
      <c r="B35" s="11"/>
      <c r="C35" s="48">
        <f>SUM(C32:C34)</f>
        <v>79987</v>
      </c>
      <c r="D35" s="48">
        <f aca="true" t="shared" si="7" ref="D35:K35">SUM(D32:D34)</f>
        <v>79987</v>
      </c>
      <c r="E35" s="49">
        <f t="shared" si="7"/>
        <v>79987</v>
      </c>
      <c r="F35" s="50">
        <f t="shared" si="7"/>
        <v>79987</v>
      </c>
      <c r="G35" s="48">
        <f t="shared" si="7"/>
        <v>79987</v>
      </c>
      <c r="H35" s="51">
        <f t="shared" si="7"/>
        <v>79987</v>
      </c>
      <c r="I35" s="52">
        <f t="shared" si="7"/>
        <v>79987</v>
      </c>
      <c r="J35" s="48">
        <f t="shared" si="7"/>
        <v>79987</v>
      </c>
      <c r="K35" s="49">
        <f t="shared" si="7"/>
        <v>79987</v>
      </c>
    </row>
    <row r="36" spans="1:11" ht="12.75">
      <c r="A36" s="20" t="s">
        <v>31</v>
      </c>
      <c r="B36" s="11" t="s">
        <v>32</v>
      </c>
      <c r="C36" s="53">
        <f>+C31+C35</f>
        <v>130194</v>
      </c>
      <c r="D36" s="53">
        <f aca="true" t="shared" si="8" ref="D36:K36">+D31+D35</f>
        <v>130194</v>
      </c>
      <c r="E36" s="54">
        <f t="shared" si="8"/>
        <v>130194</v>
      </c>
      <c r="F36" s="55">
        <f t="shared" si="8"/>
        <v>130194</v>
      </c>
      <c r="G36" s="53">
        <f t="shared" si="8"/>
        <v>130194</v>
      </c>
      <c r="H36" s="56">
        <f t="shared" si="8"/>
        <v>130194</v>
      </c>
      <c r="I36" s="57">
        <f t="shared" si="8"/>
        <v>130194</v>
      </c>
      <c r="J36" s="53">
        <f t="shared" si="8"/>
        <v>130194</v>
      </c>
      <c r="K36" s="54">
        <f t="shared" si="8"/>
        <v>130194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242</v>
      </c>
      <c r="D38" s="58">
        <v>242</v>
      </c>
      <c r="E38" s="59">
        <v>242</v>
      </c>
      <c r="F38" s="60">
        <v>242</v>
      </c>
      <c r="G38" s="58">
        <v>242</v>
      </c>
      <c r="H38" s="61">
        <v>242</v>
      </c>
      <c r="I38" s="62">
        <v>242</v>
      </c>
      <c r="J38" s="58">
        <v>242</v>
      </c>
      <c r="K38" s="59">
        <v>242</v>
      </c>
    </row>
    <row r="39" spans="1:11" ht="12.75">
      <c r="A39" s="19" t="s">
        <v>25</v>
      </c>
      <c r="B39" s="11"/>
      <c r="C39" s="38">
        <f>+C38</f>
        <v>242</v>
      </c>
      <c r="D39" s="38">
        <f aca="true" t="shared" si="9" ref="D39:K39">+D38</f>
        <v>242</v>
      </c>
      <c r="E39" s="39">
        <f t="shared" si="9"/>
        <v>242</v>
      </c>
      <c r="F39" s="40">
        <f t="shared" si="9"/>
        <v>242</v>
      </c>
      <c r="G39" s="38">
        <f t="shared" si="9"/>
        <v>242</v>
      </c>
      <c r="H39" s="41">
        <f t="shared" si="9"/>
        <v>242</v>
      </c>
      <c r="I39" s="42">
        <f t="shared" si="9"/>
        <v>242</v>
      </c>
      <c r="J39" s="38">
        <f t="shared" si="9"/>
        <v>242</v>
      </c>
      <c r="K39" s="39">
        <f t="shared" si="9"/>
        <v>242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242</v>
      </c>
      <c r="D46" s="53">
        <f aca="true" t="shared" si="11" ref="D46:K46">+D39+D45</f>
        <v>242</v>
      </c>
      <c r="E46" s="54">
        <f t="shared" si="11"/>
        <v>242</v>
      </c>
      <c r="F46" s="55">
        <f t="shared" si="11"/>
        <v>242</v>
      </c>
      <c r="G46" s="53">
        <f t="shared" si="11"/>
        <v>242</v>
      </c>
      <c r="H46" s="56">
        <f t="shared" si="11"/>
        <v>242</v>
      </c>
      <c r="I46" s="57">
        <f t="shared" si="11"/>
        <v>242</v>
      </c>
      <c r="J46" s="53">
        <f t="shared" si="11"/>
        <v>242</v>
      </c>
      <c r="K46" s="54">
        <f t="shared" si="11"/>
        <v>242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2834680</v>
      </c>
      <c r="D71" s="70">
        <v>1219183</v>
      </c>
      <c r="E71" s="71">
        <v>1056274</v>
      </c>
      <c r="F71" s="72">
        <v>4413471</v>
      </c>
      <c r="G71" s="70">
        <v>987392</v>
      </c>
      <c r="H71" s="73">
        <v>987392</v>
      </c>
      <c r="I71" s="74">
        <v>4514174</v>
      </c>
      <c r="J71" s="70">
        <v>4739883</v>
      </c>
      <c r="K71" s="71">
        <v>4976877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>
        <v>79817</v>
      </c>
      <c r="D74" s="70"/>
      <c r="E74" s="71"/>
      <c r="F74" s="72">
        <v>160980</v>
      </c>
      <c r="G74" s="70">
        <v>160980</v>
      </c>
      <c r="H74" s="73">
        <v>160980</v>
      </c>
      <c r="I74" s="74">
        <v>150000</v>
      </c>
      <c r="J74" s="70">
        <v>159000</v>
      </c>
      <c r="K74" s="71">
        <v>169335</v>
      </c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>
        <v>800000</v>
      </c>
      <c r="G78" s="70">
        <v>1099020</v>
      </c>
      <c r="H78" s="73">
        <v>1099020</v>
      </c>
      <c r="I78" s="74">
        <v>950000</v>
      </c>
      <c r="J78" s="70">
        <v>967750</v>
      </c>
      <c r="K78" s="71">
        <v>1015140</v>
      </c>
    </row>
    <row r="79" spans="1:11" ht="12.75">
      <c r="A79" s="30" t="s">
        <v>88</v>
      </c>
      <c r="B79" s="31"/>
      <c r="C79" s="75">
        <f>SUM(C70:C78)</f>
        <v>2914497</v>
      </c>
      <c r="D79" s="75">
        <f aca="true" t="shared" si="13" ref="D79:K79">SUM(D70:D78)</f>
        <v>1219183</v>
      </c>
      <c r="E79" s="76">
        <f t="shared" si="13"/>
        <v>1056274</v>
      </c>
      <c r="F79" s="77">
        <f t="shared" si="13"/>
        <v>5374451</v>
      </c>
      <c r="G79" s="75">
        <f t="shared" si="13"/>
        <v>2247392</v>
      </c>
      <c r="H79" s="78">
        <f t="shared" si="13"/>
        <v>2247392</v>
      </c>
      <c r="I79" s="79">
        <f t="shared" si="13"/>
        <v>5614174</v>
      </c>
      <c r="J79" s="75">
        <f t="shared" si="13"/>
        <v>5866633</v>
      </c>
      <c r="K79" s="76">
        <f t="shared" si="13"/>
        <v>6161352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18" customHeight="1">
      <c r="A1" s="101" t="s">
        <v>124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>
        <v>1800</v>
      </c>
      <c r="G6" s="38">
        <v>1800</v>
      </c>
      <c r="H6" s="41">
        <v>1800</v>
      </c>
      <c r="I6" s="42">
        <v>1800</v>
      </c>
      <c r="J6" s="38">
        <v>1800</v>
      </c>
      <c r="K6" s="39">
        <v>1800</v>
      </c>
    </row>
    <row r="7" spans="1:11" ht="12.75">
      <c r="A7" s="18" t="s">
        <v>20</v>
      </c>
      <c r="B7" s="11"/>
      <c r="C7" s="38"/>
      <c r="D7" s="38"/>
      <c r="E7" s="39"/>
      <c r="F7" s="40">
        <v>3000</v>
      </c>
      <c r="G7" s="38">
        <v>3000</v>
      </c>
      <c r="H7" s="41">
        <v>3000</v>
      </c>
      <c r="I7" s="42">
        <v>3000</v>
      </c>
      <c r="J7" s="38">
        <v>3000</v>
      </c>
      <c r="K7" s="39">
        <v>3000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>
        <v>2884</v>
      </c>
      <c r="G8" s="38">
        <v>2884</v>
      </c>
      <c r="H8" s="41">
        <v>2884</v>
      </c>
      <c r="I8" s="42">
        <v>2884</v>
      </c>
      <c r="J8" s="38">
        <v>2884</v>
      </c>
      <c r="K8" s="39">
        <v>2884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>
        <v>963</v>
      </c>
      <c r="G9" s="38">
        <v>963</v>
      </c>
      <c r="H9" s="41">
        <v>963</v>
      </c>
      <c r="I9" s="42">
        <v>963</v>
      </c>
      <c r="J9" s="38">
        <v>963</v>
      </c>
      <c r="K9" s="39">
        <v>963</v>
      </c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8647</v>
      </c>
      <c r="G10" s="43">
        <f t="shared" si="0"/>
        <v>8647</v>
      </c>
      <c r="H10" s="46">
        <f t="shared" si="0"/>
        <v>8647</v>
      </c>
      <c r="I10" s="47">
        <f t="shared" si="0"/>
        <v>8647</v>
      </c>
      <c r="J10" s="43">
        <f t="shared" si="0"/>
        <v>8647</v>
      </c>
      <c r="K10" s="44">
        <f t="shared" si="0"/>
        <v>8647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>
        <v>93</v>
      </c>
      <c r="G13" s="38">
        <v>93</v>
      </c>
      <c r="H13" s="41">
        <v>93</v>
      </c>
      <c r="I13" s="42">
        <v>93</v>
      </c>
      <c r="J13" s="38">
        <v>93</v>
      </c>
      <c r="K13" s="39">
        <v>93</v>
      </c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93</v>
      </c>
      <c r="G14" s="48">
        <f t="shared" si="1"/>
        <v>93</v>
      </c>
      <c r="H14" s="51">
        <f t="shared" si="1"/>
        <v>93</v>
      </c>
      <c r="I14" s="52">
        <f t="shared" si="1"/>
        <v>93</v>
      </c>
      <c r="J14" s="48">
        <f t="shared" si="1"/>
        <v>93</v>
      </c>
      <c r="K14" s="49">
        <f t="shared" si="1"/>
        <v>93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8740</v>
      </c>
      <c r="G15" s="53">
        <f t="shared" si="2"/>
        <v>8740</v>
      </c>
      <c r="H15" s="56">
        <f t="shared" si="2"/>
        <v>8740</v>
      </c>
      <c r="I15" s="57">
        <f t="shared" si="2"/>
        <v>8740</v>
      </c>
      <c r="J15" s="53">
        <f t="shared" si="2"/>
        <v>8740</v>
      </c>
      <c r="K15" s="54">
        <f t="shared" si="2"/>
        <v>8740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>
        <v>1800</v>
      </c>
      <c r="G17" s="38">
        <v>1800</v>
      </c>
      <c r="H17" s="41">
        <v>1800</v>
      </c>
      <c r="I17" s="42">
        <v>1800</v>
      </c>
      <c r="J17" s="38">
        <v>1800</v>
      </c>
      <c r="K17" s="39">
        <v>1800</v>
      </c>
    </row>
    <row r="18" spans="1:11" ht="12.75">
      <c r="A18" s="18" t="s">
        <v>35</v>
      </c>
      <c r="B18" s="11"/>
      <c r="C18" s="38"/>
      <c r="D18" s="38"/>
      <c r="E18" s="39"/>
      <c r="F18" s="40">
        <v>3000</v>
      </c>
      <c r="G18" s="38">
        <v>3000</v>
      </c>
      <c r="H18" s="41">
        <v>3000</v>
      </c>
      <c r="I18" s="42">
        <v>3000</v>
      </c>
      <c r="J18" s="38">
        <v>3000</v>
      </c>
      <c r="K18" s="39">
        <v>3000</v>
      </c>
    </row>
    <row r="19" spans="1:11" ht="12.75">
      <c r="A19" s="18" t="s">
        <v>36</v>
      </c>
      <c r="B19" s="11"/>
      <c r="C19" s="38"/>
      <c r="D19" s="38"/>
      <c r="E19" s="39"/>
      <c r="F19" s="40">
        <v>900</v>
      </c>
      <c r="G19" s="38">
        <v>900</v>
      </c>
      <c r="H19" s="41">
        <v>900</v>
      </c>
      <c r="I19" s="42">
        <v>900</v>
      </c>
      <c r="J19" s="38">
        <v>900</v>
      </c>
      <c r="K19" s="39">
        <v>900</v>
      </c>
    </row>
    <row r="20" spans="1:11" ht="12.75">
      <c r="A20" s="18" t="s">
        <v>37</v>
      </c>
      <c r="B20" s="11"/>
      <c r="C20" s="38"/>
      <c r="D20" s="38"/>
      <c r="E20" s="39"/>
      <c r="F20" s="40">
        <v>2700</v>
      </c>
      <c r="G20" s="38">
        <v>2700</v>
      </c>
      <c r="H20" s="41">
        <v>2700</v>
      </c>
      <c r="I20" s="42">
        <v>2700</v>
      </c>
      <c r="J20" s="38">
        <v>2700</v>
      </c>
      <c r="K20" s="39">
        <v>2700</v>
      </c>
    </row>
    <row r="21" spans="1:11" ht="12.75">
      <c r="A21" s="18" t="s">
        <v>38</v>
      </c>
      <c r="B21" s="11"/>
      <c r="C21" s="38"/>
      <c r="D21" s="38"/>
      <c r="E21" s="39"/>
      <c r="F21" s="40">
        <v>183</v>
      </c>
      <c r="G21" s="38">
        <v>183</v>
      </c>
      <c r="H21" s="41">
        <v>183</v>
      </c>
      <c r="I21" s="42">
        <v>183</v>
      </c>
      <c r="J21" s="38">
        <v>183</v>
      </c>
      <c r="K21" s="39">
        <v>183</v>
      </c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8583</v>
      </c>
      <c r="G22" s="43">
        <f t="shared" si="3"/>
        <v>8583</v>
      </c>
      <c r="H22" s="46">
        <f t="shared" si="3"/>
        <v>8583</v>
      </c>
      <c r="I22" s="47">
        <f t="shared" si="3"/>
        <v>8583</v>
      </c>
      <c r="J22" s="43">
        <f t="shared" si="3"/>
        <v>8583</v>
      </c>
      <c r="K22" s="44">
        <f t="shared" si="3"/>
        <v>8583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>
        <v>93</v>
      </c>
      <c r="G24" s="38">
        <v>93</v>
      </c>
      <c r="H24" s="41">
        <v>93</v>
      </c>
      <c r="I24" s="42">
        <v>93</v>
      </c>
      <c r="J24" s="38">
        <v>93</v>
      </c>
      <c r="K24" s="39">
        <v>93</v>
      </c>
    </row>
    <row r="25" spans="1:11" ht="12.75">
      <c r="A25" s="18" t="s">
        <v>41</v>
      </c>
      <c r="B25" s="11"/>
      <c r="C25" s="38"/>
      <c r="D25" s="38"/>
      <c r="E25" s="39"/>
      <c r="F25" s="40">
        <v>63</v>
      </c>
      <c r="G25" s="38">
        <v>63</v>
      </c>
      <c r="H25" s="41">
        <v>63</v>
      </c>
      <c r="I25" s="42">
        <v>63</v>
      </c>
      <c r="J25" s="38">
        <v>63</v>
      </c>
      <c r="K25" s="39">
        <v>63</v>
      </c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156</v>
      </c>
      <c r="G26" s="48">
        <f t="shared" si="4"/>
        <v>156</v>
      </c>
      <c r="H26" s="51">
        <f t="shared" si="4"/>
        <v>156</v>
      </c>
      <c r="I26" s="52">
        <f t="shared" si="4"/>
        <v>156</v>
      </c>
      <c r="J26" s="48">
        <f t="shared" si="4"/>
        <v>156</v>
      </c>
      <c r="K26" s="49">
        <f t="shared" si="4"/>
        <v>156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8739</v>
      </c>
      <c r="G27" s="53">
        <f t="shared" si="5"/>
        <v>8739</v>
      </c>
      <c r="H27" s="56">
        <f t="shared" si="5"/>
        <v>8739</v>
      </c>
      <c r="I27" s="57">
        <f t="shared" si="5"/>
        <v>8739</v>
      </c>
      <c r="J27" s="53">
        <f t="shared" si="5"/>
        <v>8739</v>
      </c>
      <c r="K27" s="54">
        <f t="shared" si="5"/>
        <v>8739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>
        <v>8400</v>
      </c>
      <c r="G29" s="38">
        <v>8400</v>
      </c>
      <c r="H29" s="41">
        <v>8400</v>
      </c>
      <c r="I29" s="42">
        <v>8400</v>
      </c>
      <c r="J29" s="38">
        <v>8400</v>
      </c>
      <c r="K29" s="39">
        <v>8400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8400</v>
      </c>
      <c r="G31" s="43">
        <f t="shared" si="6"/>
        <v>8400</v>
      </c>
      <c r="H31" s="46">
        <f t="shared" si="6"/>
        <v>8400</v>
      </c>
      <c r="I31" s="47">
        <f t="shared" si="6"/>
        <v>8400</v>
      </c>
      <c r="J31" s="43">
        <f t="shared" si="6"/>
        <v>8400</v>
      </c>
      <c r="K31" s="44">
        <f t="shared" si="6"/>
        <v>8400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>
        <v>339</v>
      </c>
      <c r="G34" s="38">
        <v>339</v>
      </c>
      <c r="H34" s="41">
        <v>339</v>
      </c>
      <c r="I34" s="42">
        <v>339</v>
      </c>
      <c r="J34" s="38">
        <v>339</v>
      </c>
      <c r="K34" s="39">
        <v>339</v>
      </c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339</v>
      </c>
      <c r="G35" s="48">
        <f t="shared" si="7"/>
        <v>339</v>
      </c>
      <c r="H35" s="51">
        <f t="shared" si="7"/>
        <v>339</v>
      </c>
      <c r="I35" s="52">
        <f t="shared" si="7"/>
        <v>339</v>
      </c>
      <c r="J35" s="48">
        <f t="shared" si="7"/>
        <v>339</v>
      </c>
      <c r="K35" s="49">
        <f t="shared" si="7"/>
        <v>339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8739</v>
      </c>
      <c r="G36" s="53">
        <f t="shared" si="8"/>
        <v>8739</v>
      </c>
      <c r="H36" s="56">
        <f t="shared" si="8"/>
        <v>8739</v>
      </c>
      <c r="I36" s="57">
        <f t="shared" si="8"/>
        <v>8739</v>
      </c>
      <c r="J36" s="53">
        <f t="shared" si="8"/>
        <v>8739</v>
      </c>
      <c r="K36" s="54">
        <f t="shared" si="8"/>
        <v>8739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>
        <v>4497</v>
      </c>
      <c r="G41" s="38">
        <v>4497</v>
      </c>
      <c r="H41" s="41">
        <v>4497</v>
      </c>
      <c r="I41" s="42">
        <v>4497</v>
      </c>
      <c r="J41" s="38">
        <v>4497</v>
      </c>
      <c r="K41" s="39">
        <v>4497</v>
      </c>
    </row>
    <row r="42" spans="1:11" ht="12.75">
      <c r="A42" s="18" t="s">
        <v>52</v>
      </c>
      <c r="B42" s="11"/>
      <c r="C42" s="38"/>
      <c r="D42" s="38"/>
      <c r="E42" s="39"/>
      <c r="F42" s="40">
        <v>4242</v>
      </c>
      <c r="G42" s="38">
        <v>4242</v>
      </c>
      <c r="H42" s="41">
        <v>4242</v>
      </c>
      <c r="I42" s="42">
        <v>4242</v>
      </c>
      <c r="J42" s="38">
        <v>4242</v>
      </c>
      <c r="K42" s="39">
        <v>4242</v>
      </c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8739</v>
      </c>
      <c r="G45" s="48">
        <f t="shared" si="10"/>
        <v>8739</v>
      </c>
      <c r="H45" s="51">
        <f t="shared" si="10"/>
        <v>8739</v>
      </c>
      <c r="I45" s="52">
        <f t="shared" si="10"/>
        <v>8739</v>
      </c>
      <c r="J45" s="48">
        <f t="shared" si="10"/>
        <v>8739</v>
      </c>
      <c r="K45" s="49">
        <f t="shared" si="10"/>
        <v>8739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8739</v>
      </c>
      <c r="G46" s="53">
        <f t="shared" si="11"/>
        <v>8739</v>
      </c>
      <c r="H46" s="56">
        <f t="shared" si="11"/>
        <v>8739</v>
      </c>
      <c r="I46" s="57">
        <f t="shared" si="11"/>
        <v>8739</v>
      </c>
      <c r="J46" s="53">
        <f t="shared" si="11"/>
        <v>8739</v>
      </c>
      <c r="K46" s="54">
        <f t="shared" si="11"/>
        <v>8739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60000</v>
      </c>
      <c r="G63" s="38">
        <v>60000</v>
      </c>
      <c r="H63" s="41">
        <v>60000</v>
      </c>
      <c r="I63" s="42">
        <v>60000</v>
      </c>
      <c r="J63" s="38">
        <v>60000</v>
      </c>
      <c r="K63" s="39">
        <v>60000</v>
      </c>
    </row>
    <row r="64" spans="1:11" ht="12.75">
      <c r="A64" s="18" t="s">
        <v>71</v>
      </c>
      <c r="B64" s="11"/>
      <c r="C64" s="38"/>
      <c r="D64" s="87"/>
      <c r="E64" s="88"/>
      <c r="F64" s="86">
        <v>4</v>
      </c>
      <c r="G64" s="87">
        <v>4</v>
      </c>
      <c r="H64" s="89">
        <v>4</v>
      </c>
      <c r="I64" s="90">
        <v>4</v>
      </c>
      <c r="J64" s="38">
        <v>4</v>
      </c>
      <c r="K64" s="39">
        <v>4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>
        <v>617758</v>
      </c>
      <c r="E71" s="71">
        <v>618000</v>
      </c>
      <c r="F71" s="72">
        <v>696000</v>
      </c>
      <c r="G71" s="70">
        <v>696000</v>
      </c>
      <c r="H71" s="73">
        <v>696000</v>
      </c>
      <c r="I71" s="74">
        <v>723840</v>
      </c>
      <c r="J71" s="70">
        <v>752794</v>
      </c>
      <c r="K71" s="71">
        <v>782905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617758</v>
      </c>
      <c r="E79" s="76">
        <f t="shared" si="13"/>
        <v>618000</v>
      </c>
      <c r="F79" s="77">
        <f t="shared" si="13"/>
        <v>696000</v>
      </c>
      <c r="G79" s="75">
        <f t="shared" si="13"/>
        <v>696000</v>
      </c>
      <c r="H79" s="78">
        <f t="shared" si="13"/>
        <v>696000</v>
      </c>
      <c r="I79" s="79">
        <f t="shared" si="13"/>
        <v>723840</v>
      </c>
      <c r="J79" s="75">
        <f t="shared" si="13"/>
        <v>752794</v>
      </c>
      <c r="K79" s="76">
        <f t="shared" si="13"/>
        <v>782905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125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>
        <v>30245</v>
      </c>
      <c r="G6" s="38">
        <v>30245</v>
      </c>
      <c r="H6" s="41">
        <v>30245</v>
      </c>
      <c r="I6" s="42">
        <v>30245</v>
      </c>
      <c r="J6" s="38">
        <v>30245</v>
      </c>
      <c r="K6" s="39">
        <v>30245</v>
      </c>
    </row>
    <row r="7" spans="1:11" ht="12.75">
      <c r="A7" s="18" t="s">
        <v>20</v>
      </c>
      <c r="B7" s="11"/>
      <c r="C7" s="38"/>
      <c r="D7" s="38"/>
      <c r="E7" s="39"/>
      <c r="F7" s="40">
        <v>45691</v>
      </c>
      <c r="G7" s="38">
        <v>45691</v>
      </c>
      <c r="H7" s="41">
        <v>45691</v>
      </c>
      <c r="I7" s="42">
        <v>45691</v>
      </c>
      <c r="J7" s="38">
        <v>45691</v>
      </c>
      <c r="K7" s="39">
        <v>45691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>
        <v>37013</v>
      </c>
      <c r="G8" s="38">
        <v>37013</v>
      </c>
      <c r="H8" s="41">
        <v>37013</v>
      </c>
      <c r="I8" s="42">
        <v>37013</v>
      </c>
      <c r="J8" s="38">
        <v>37013</v>
      </c>
      <c r="K8" s="39">
        <v>37013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>
        <v>8836</v>
      </c>
      <c r="G9" s="38">
        <v>8836</v>
      </c>
      <c r="H9" s="41">
        <v>8836</v>
      </c>
      <c r="I9" s="42">
        <v>8836</v>
      </c>
      <c r="J9" s="38">
        <v>8836</v>
      </c>
      <c r="K9" s="39">
        <v>8836</v>
      </c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121785</v>
      </c>
      <c r="G10" s="43">
        <f t="shared" si="0"/>
        <v>121785</v>
      </c>
      <c r="H10" s="46">
        <f t="shared" si="0"/>
        <v>121785</v>
      </c>
      <c r="I10" s="47">
        <f t="shared" si="0"/>
        <v>121785</v>
      </c>
      <c r="J10" s="43">
        <f t="shared" si="0"/>
        <v>121785</v>
      </c>
      <c r="K10" s="44">
        <f t="shared" si="0"/>
        <v>121785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>
        <v>28950</v>
      </c>
      <c r="G13" s="38">
        <v>28950</v>
      </c>
      <c r="H13" s="41">
        <v>28950</v>
      </c>
      <c r="I13" s="42">
        <v>28950</v>
      </c>
      <c r="J13" s="38">
        <v>28950</v>
      </c>
      <c r="K13" s="39">
        <v>28950</v>
      </c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28950</v>
      </c>
      <c r="G14" s="48">
        <f t="shared" si="1"/>
        <v>28950</v>
      </c>
      <c r="H14" s="51">
        <f t="shared" si="1"/>
        <v>28950</v>
      </c>
      <c r="I14" s="52">
        <f t="shared" si="1"/>
        <v>28950</v>
      </c>
      <c r="J14" s="48">
        <f t="shared" si="1"/>
        <v>28950</v>
      </c>
      <c r="K14" s="49">
        <f t="shared" si="1"/>
        <v>28950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150735</v>
      </c>
      <c r="G15" s="53">
        <f t="shared" si="2"/>
        <v>150735</v>
      </c>
      <c r="H15" s="56">
        <f t="shared" si="2"/>
        <v>150735</v>
      </c>
      <c r="I15" s="57">
        <f t="shared" si="2"/>
        <v>150735</v>
      </c>
      <c r="J15" s="53">
        <f t="shared" si="2"/>
        <v>150735</v>
      </c>
      <c r="K15" s="54">
        <f t="shared" si="2"/>
        <v>150735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>
        <v>13737</v>
      </c>
      <c r="G17" s="38">
        <v>13737</v>
      </c>
      <c r="H17" s="41">
        <v>13737</v>
      </c>
      <c r="I17" s="42">
        <v>13737</v>
      </c>
      <c r="J17" s="38">
        <v>13737</v>
      </c>
      <c r="K17" s="39">
        <v>13737</v>
      </c>
    </row>
    <row r="18" spans="1:11" ht="12.75">
      <c r="A18" s="18" t="s">
        <v>35</v>
      </c>
      <c r="B18" s="11"/>
      <c r="C18" s="38"/>
      <c r="D18" s="38"/>
      <c r="E18" s="39"/>
      <c r="F18" s="40">
        <v>5633</v>
      </c>
      <c r="G18" s="38">
        <v>5633</v>
      </c>
      <c r="H18" s="41">
        <v>5633</v>
      </c>
      <c r="I18" s="42">
        <v>5633</v>
      </c>
      <c r="J18" s="38">
        <v>5633</v>
      </c>
      <c r="K18" s="39">
        <v>5633</v>
      </c>
    </row>
    <row r="19" spans="1:11" ht="12.75">
      <c r="A19" s="18" t="s">
        <v>36</v>
      </c>
      <c r="B19" s="11"/>
      <c r="C19" s="38"/>
      <c r="D19" s="38"/>
      <c r="E19" s="39"/>
      <c r="F19" s="40">
        <v>32255</v>
      </c>
      <c r="G19" s="38">
        <v>32255</v>
      </c>
      <c r="H19" s="41">
        <v>32255</v>
      </c>
      <c r="I19" s="42">
        <v>32255</v>
      </c>
      <c r="J19" s="38">
        <v>32255</v>
      </c>
      <c r="K19" s="39">
        <v>32255</v>
      </c>
    </row>
    <row r="20" spans="1:11" ht="12.75">
      <c r="A20" s="18" t="s">
        <v>37</v>
      </c>
      <c r="B20" s="11"/>
      <c r="C20" s="38"/>
      <c r="D20" s="38"/>
      <c r="E20" s="39"/>
      <c r="F20" s="40">
        <v>39525</v>
      </c>
      <c r="G20" s="38">
        <v>39525</v>
      </c>
      <c r="H20" s="41">
        <v>39525</v>
      </c>
      <c r="I20" s="42">
        <v>39525</v>
      </c>
      <c r="J20" s="38">
        <v>39525</v>
      </c>
      <c r="K20" s="39">
        <v>39525</v>
      </c>
    </row>
    <row r="21" spans="1:11" ht="12.75">
      <c r="A21" s="18" t="s">
        <v>38</v>
      </c>
      <c r="B21" s="11"/>
      <c r="C21" s="38"/>
      <c r="D21" s="38"/>
      <c r="E21" s="39"/>
      <c r="F21" s="40">
        <v>32894</v>
      </c>
      <c r="G21" s="38">
        <v>32894</v>
      </c>
      <c r="H21" s="41">
        <v>32894</v>
      </c>
      <c r="I21" s="42">
        <v>32894</v>
      </c>
      <c r="J21" s="38">
        <v>32894</v>
      </c>
      <c r="K21" s="39">
        <v>32894</v>
      </c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124044</v>
      </c>
      <c r="G22" s="43">
        <f t="shared" si="3"/>
        <v>124044</v>
      </c>
      <c r="H22" s="46">
        <f t="shared" si="3"/>
        <v>124044</v>
      </c>
      <c r="I22" s="47">
        <f t="shared" si="3"/>
        <v>124044</v>
      </c>
      <c r="J22" s="43">
        <f t="shared" si="3"/>
        <v>124044</v>
      </c>
      <c r="K22" s="44">
        <f t="shared" si="3"/>
        <v>124044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124044</v>
      </c>
      <c r="G27" s="53">
        <f t="shared" si="5"/>
        <v>124044</v>
      </c>
      <c r="H27" s="56">
        <f t="shared" si="5"/>
        <v>124044</v>
      </c>
      <c r="I27" s="57">
        <f t="shared" si="5"/>
        <v>124044</v>
      </c>
      <c r="J27" s="53">
        <f t="shared" si="5"/>
        <v>124044</v>
      </c>
      <c r="K27" s="54">
        <f t="shared" si="5"/>
        <v>124044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>
        <v>6543</v>
      </c>
      <c r="G32" s="38">
        <v>6543</v>
      </c>
      <c r="H32" s="41">
        <v>6543</v>
      </c>
      <c r="I32" s="42">
        <v>6543</v>
      </c>
      <c r="J32" s="38">
        <v>6543</v>
      </c>
      <c r="K32" s="39">
        <v>6543</v>
      </c>
    </row>
    <row r="33" spans="1:11" ht="12.75">
      <c r="A33" s="18" t="s">
        <v>46</v>
      </c>
      <c r="B33" s="11"/>
      <c r="C33" s="38"/>
      <c r="D33" s="38"/>
      <c r="E33" s="39"/>
      <c r="F33" s="40">
        <v>10012</v>
      </c>
      <c r="G33" s="38">
        <v>10012</v>
      </c>
      <c r="H33" s="41">
        <v>10012</v>
      </c>
      <c r="I33" s="42">
        <v>10012</v>
      </c>
      <c r="J33" s="38">
        <v>10012</v>
      </c>
      <c r="K33" s="39">
        <v>10012</v>
      </c>
    </row>
    <row r="34" spans="1:11" ht="12.75">
      <c r="A34" s="18" t="s">
        <v>47</v>
      </c>
      <c r="B34" s="11"/>
      <c r="C34" s="38"/>
      <c r="D34" s="38"/>
      <c r="E34" s="39"/>
      <c r="F34" s="40">
        <v>20024</v>
      </c>
      <c r="G34" s="38">
        <v>20024</v>
      </c>
      <c r="H34" s="41">
        <v>20024</v>
      </c>
      <c r="I34" s="42">
        <v>20024</v>
      </c>
      <c r="J34" s="38">
        <v>20024</v>
      </c>
      <c r="K34" s="39">
        <v>20024</v>
      </c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36579</v>
      </c>
      <c r="G35" s="48">
        <f t="shared" si="7"/>
        <v>36579</v>
      </c>
      <c r="H35" s="51">
        <f t="shared" si="7"/>
        <v>36579</v>
      </c>
      <c r="I35" s="52">
        <f t="shared" si="7"/>
        <v>36579</v>
      </c>
      <c r="J35" s="48">
        <f t="shared" si="7"/>
        <v>36579</v>
      </c>
      <c r="K35" s="49">
        <f t="shared" si="7"/>
        <v>36579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36579</v>
      </c>
      <c r="G36" s="53">
        <f t="shared" si="8"/>
        <v>36579</v>
      </c>
      <c r="H36" s="56">
        <f t="shared" si="8"/>
        <v>36579</v>
      </c>
      <c r="I36" s="57">
        <f t="shared" si="8"/>
        <v>36579</v>
      </c>
      <c r="J36" s="53">
        <f t="shared" si="8"/>
        <v>36579</v>
      </c>
      <c r="K36" s="54">
        <f t="shared" si="8"/>
        <v>36579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6336000</v>
      </c>
      <c r="G55" s="70"/>
      <c r="H55" s="73"/>
      <c r="I55" s="74">
        <v>5200000</v>
      </c>
      <c r="J55" s="70">
        <v>5200000</v>
      </c>
      <c r="K55" s="71">
        <v>5200000</v>
      </c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6336000</v>
      </c>
      <c r="G60" s="65">
        <f t="shared" si="12"/>
        <v>0</v>
      </c>
      <c r="H60" s="68">
        <f t="shared" si="12"/>
        <v>0</v>
      </c>
      <c r="I60" s="69">
        <f t="shared" si="12"/>
        <v>5200000</v>
      </c>
      <c r="J60" s="65">
        <f t="shared" si="12"/>
        <v>5200000</v>
      </c>
      <c r="K60" s="66">
        <f t="shared" si="12"/>
        <v>5200000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/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>
        <v>2480</v>
      </c>
      <c r="G33" s="38"/>
      <c r="H33" s="41"/>
      <c r="I33" s="42">
        <v>2480</v>
      </c>
      <c r="J33" s="38">
        <v>2480</v>
      </c>
      <c r="K33" s="39">
        <v>2480</v>
      </c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2480</v>
      </c>
      <c r="G35" s="48">
        <f t="shared" si="7"/>
        <v>0</v>
      </c>
      <c r="H35" s="51">
        <f t="shared" si="7"/>
        <v>0</v>
      </c>
      <c r="I35" s="52">
        <f t="shared" si="7"/>
        <v>2480</v>
      </c>
      <c r="J35" s="48">
        <f t="shared" si="7"/>
        <v>2480</v>
      </c>
      <c r="K35" s="49">
        <f t="shared" si="7"/>
        <v>2480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2480</v>
      </c>
      <c r="G36" s="53">
        <f t="shared" si="8"/>
        <v>0</v>
      </c>
      <c r="H36" s="56">
        <f t="shared" si="8"/>
        <v>0</v>
      </c>
      <c r="I36" s="57">
        <f t="shared" si="8"/>
        <v>2480</v>
      </c>
      <c r="J36" s="53">
        <f t="shared" si="8"/>
        <v>2480</v>
      </c>
      <c r="K36" s="54">
        <f t="shared" si="8"/>
        <v>2480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3250</v>
      </c>
      <c r="G38" s="58"/>
      <c r="H38" s="61"/>
      <c r="I38" s="62">
        <v>3250</v>
      </c>
      <c r="J38" s="58">
        <v>3250</v>
      </c>
      <c r="K38" s="59">
        <v>3250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3250</v>
      </c>
      <c r="G39" s="38">
        <f t="shared" si="9"/>
        <v>0</v>
      </c>
      <c r="H39" s="41">
        <f t="shared" si="9"/>
        <v>0</v>
      </c>
      <c r="I39" s="42">
        <f t="shared" si="9"/>
        <v>3250</v>
      </c>
      <c r="J39" s="38">
        <f t="shared" si="9"/>
        <v>3250</v>
      </c>
      <c r="K39" s="39">
        <f t="shared" si="9"/>
        <v>3250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3250</v>
      </c>
      <c r="G46" s="53">
        <f t="shared" si="11"/>
        <v>0</v>
      </c>
      <c r="H46" s="56">
        <f t="shared" si="11"/>
        <v>0</v>
      </c>
      <c r="I46" s="57">
        <f t="shared" si="11"/>
        <v>3250</v>
      </c>
      <c r="J46" s="53">
        <f t="shared" si="11"/>
        <v>3250</v>
      </c>
      <c r="K46" s="54">
        <f t="shared" si="11"/>
        <v>3250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110000</v>
      </c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50</v>
      </c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4113305</v>
      </c>
      <c r="D71" s="70">
        <v>4391523</v>
      </c>
      <c r="E71" s="71">
        <v>7278628</v>
      </c>
      <c r="F71" s="72"/>
      <c r="G71" s="70"/>
      <c r="H71" s="73"/>
      <c r="I71" s="74">
        <v>9017000</v>
      </c>
      <c r="J71" s="70">
        <v>9558000</v>
      </c>
      <c r="K71" s="71">
        <v>10131000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4113305</v>
      </c>
      <c r="D79" s="75">
        <f aca="true" t="shared" si="13" ref="D79:K79">SUM(D70:D78)</f>
        <v>4391523</v>
      </c>
      <c r="E79" s="76">
        <f t="shared" si="13"/>
        <v>7278628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9017000</v>
      </c>
      <c r="J79" s="75">
        <f t="shared" si="13"/>
        <v>9558000</v>
      </c>
      <c r="K79" s="76">
        <f t="shared" si="13"/>
        <v>10131000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>
        <v>1367</v>
      </c>
      <c r="G6" s="38">
        <v>1367</v>
      </c>
      <c r="H6" s="41">
        <v>1367</v>
      </c>
      <c r="I6" s="42">
        <v>1367</v>
      </c>
      <c r="J6" s="38">
        <v>1367</v>
      </c>
      <c r="K6" s="39">
        <v>1367</v>
      </c>
    </row>
    <row r="7" spans="1:11" ht="12.75">
      <c r="A7" s="18" t="s">
        <v>20</v>
      </c>
      <c r="B7" s="11"/>
      <c r="C7" s="38"/>
      <c r="D7" s="38"/>
      <c r="E7" s="39"/>
      <c r="F7" s="40">
        <v>1182</v>
      </c>
      <c r="G7" s="38">
        <v>1182</v>
      </c>
      <c r="H7" s="41">
        <v>1182</v>
      </c>
      <c r="I7" s="42">
        <v>1182</v>
      </c>
      <c r="J7" s="38">
        <v>1182</v>
      </c>
      <c r="K7" s="39">
        <v>1182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>
        <v>7345</v>
      </c>
      <c r="G8" s="38">
        <v>7345</v>
      </c>
      <c r="H8" s="41">
        <v>7345</v>
      </c>
      <c r="I8" s="42">
        <v>7345</v>
      </c>
      <c r="J8" s="38">
        <v>7345</v>
      </c>
      <c r="K8" s="39">
        <v>7345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>
        <v>3057</v>
      </c>
      <c r="G9" s="38">
        <v>3057</v>
      </c>
      <c r="H9" s="41">
        <v>3057</v>
      </c>
      <c r="I9" s="42">
        <v>3057</v>
      </c>
      <c r="J9" s="38">
        <v>3057</v>
      </c>
      <c r="K9" s="39">
        <v>3057</v>
      </c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12951</v>
      </c>
      <c r="G10" s="43">
        <f t="shared" si="0"/>
        <v>12951</v>
      </c>
      <c r="H10" s="46">
        <f t="shared" si="0"/>
        <v>12951</v>
      </c>
      <c r="I10" s="47">
        <f t="shared" si="0"/>
        <v>12951</v>
      </c>
      <c r="J10" s="43">
        <f t="shared" si="0"/>
        <v>12951</v>
      </c>
      <c r="K10" s="44">
        <f t="shared" si="0"/>
        <v>12951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>
        <v>7122</v>
      </c>
      <c r="G11" s="38">
        <v>7122</v>
      </c>
      <c r="H11" s="41">
        <v>7122</v>
      </c>
      <c r="I11" s="42">
        <v>7122</v>
      </c>
      <c r="J11" s="38">
        <v>7122</v>
      </c>
      <c r="K11" s="39">
        <v>7122</v>
      </c>
    </row>
    <row r="12" spans="1:11" ht="12.75">
      <c r="A12" s="18" t="s">
        <v>28</v>
      </c>
      <c r="B12" s="11" t="s">
        <v>24</v>
      </c>
      <c r="C12" s="38"/>
      <c r="D12" s="38"/>
      <c r="E12" s="39"/>
      <c r="F12" s="40">
        <v>1100</v>
      </c>
      <c r="G12" s="38">
        <v>1100</v>
      </c>
      <c r="H12" s="41">
        <v>1100</v>
      </c>
      <c r="I12" s="42">
        <v>1100</v>
      </c>
      <c r="J12" s="38">
        <v>1100</v>
      </c>
      <c r="K12" s="39">
        <v>1100</v>
      </c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8222</v>
      </c>
      <c r="G14" s="48">
        <f t="shared" si="1"/>
        <v>8222</v>
      </c>
      <c r="H14" s="51">
        <f t="shared" si="1"/>
        <v>8222</v>
      </c>
      <c r="I14" s="52">
        <f t="shared" si="1"/>
        <v>8222</v>
      </c>
      <c r="J14" s="48">
        <f t="shared" si="1"/>
        <v>8222</v>
      </c>
      <c r="K14" s="49">
        <f t="shared" si="1"/>
        <v>8222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21173</v>
      </c>
      <c r="G15" s="53">
        <f t="shared" si="2"/>
        <v>21173</v>
      </c>
      <c r="H15" s="56">
        <f t="shared" si="2"/>
        <v>21173</v>
      </c>
      <c r="I15" s="57">
        <f t="shared" si="2"/>
        <v>21173</v>
      </c>
      <c r="J15" s="53">
        <f t="shared" si="2"/>
        <v>21173</v>
      </c>
      <c r="K15" s="54">
        <f t="shared" si="2"/>
        <v>21173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>
        <v>1728</v>
      </c>
      <c r="G17" s="38">
        <v>1728</v>
      </c>
      <c r="H17" s="41">
        <v>1728</v>
      </c>
      <c r="I17" s="42">
        <v>1728</v>
      </c>
      <c r="J17" s="38">
        <v>1728</v>
      </c>
      <c r="K17" s="39">
        <v>1728</v>
      </c>
    </row>
    <row r="18" spans="1:11" ht="12.75">
      <c r="A18" s="18" t="s">
        <v>35</v>
      </c>
      <c r="B18" s="11"/>
      <c r="C18" s="38"/>
      <c r="D18" s="38"/>
      <c r="E18" s="39"/>
      <c r="F18" s="40">
        <v>206</v>
      </c>
      <c r="G18" s="38">
        <v>206</v>
      </c>
      <c r="H18" s="41">
        <v>206</v>
      </c>
      <c r="I18" s="42">
        <v>206</v>
      </c>
      <c r="J18" s="38">
        <v>206</v>
      </c>
      <c r="K18" s="39">
        <v>206</v>
      </c>
    </row>
    <row r="19" spans="1:11" ht="12.75">
      <c r="A19" s="18" t="s">
        <v>36</v>
      </c>
      <c r="B19" s="11"/>
      <c r="C19" s="38"/>
      <c r="D19" s="38"/>
      <c r="E19" s="39"/>
      <c r="F19" s="40">
        <v>2338</v>
      </c>
      <c r="G19" s="38">
        <v>2338</v>
      </c>
      <c r="H19" s="41">
        <v>2338</v>
      </c>
      <c r="I19" s="42">
        <v>2338</v>
      </c>
      <c r="J19" s="38">
        <v>2338</v>
      </c>
      <c r="K19" s="39">
        <v>2338</v>
      </c>
    </row>
    <row r="20" spans="1:11" ht="12.75">
      <c r="A20" s="18" t="s">
        <v>37</v>
      </c>
      <c r="B20" s="11"/>
      <c r="C20" s="38"/>
      <c r="D20" s="38"/>
      <c r="E20" s="39"/>
      <c r="F20" s="40">
        <v>11406</v>
      </c>
      <c r="G20" s="38">
        <v>11406</v>
      </c>
      <c r="H20" s="41">
        <v>11406</v>
      </c>
      <c r="I20" s="42">
        <v>11406</v>
      </c>
      <c r="J20" s="38">
        <v>11406</v>
      </c>
      <c r="K20" s="39">
        <v>11406</v>
      </c>
    </row>
    <row r="21" spans="1:11" ht="12.75">
      <c r="A21" s="18" t="s">
        <v>38</v>
      </c>
      <c r="B21" s="11"/>
      <c r="C21" s="38"/>
      <c r="D21" s="38"/>
      <c r="E21" s="39"/>
      <c r="F21" s="40">
        <v>4740</v>
      </c>
      <c r="G21" s="38">
        <v>4740</v>
      </c>
      <c r="H21" s="41">
        <v>4740</v>
      </c>
      <c r="I21" s="42">
        <v>4740</v>
      </c>
      <c r="J21" s="38">
        <v>4740</v>
      </c>
      <c r="K21" s="39">
        <v>4740</v>
      </c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20418</v>
      </c>
      <c r="G22" s="43">
        <f t="shared" si="3"/>
        <v>20418</v>
      </c>
      <c r="H22" s="46">
        <f t="shared" si="3"/>
        <v>20418</v>
      </c>
      <c r="I22" s="47">
        <f t="shared" si="3"/>
        <v>20418</v>
      </c>
      <c r="J22" s="43">
        <f t="shared" si="3"/>
        <v>20418</v>
      </c>
      <c r="K22" s="44">
        <f t="shared" si="3"/>
        <v>20418</v>
      </c>
    </row>
    <row r="23" spans="1:11" ht="12.75">
      <c r="A23" s="18" t="s">
        <v>39</v>
      </c>
      <c r="B23" s="11"/>
      <c r="C23" s="38"/>
      <c r="D23" s="38"/>
      <c r="E23" s="39"/>
      <c r="F23" s="40">
        <v>436</v>
      </c>
      <c r="G23" s="38">
        <v>436</v>
      </c>
      <c r="H23" s="41">
        <v>436</v>
      </c>
      <c r="I23" s="42">
        <v>436</v>
      </c>
      <c r="J23" s="38">
        <v>436</v>
      </c>
      <c r="K23" s="39">
        <v>436</v>
      </c>
    </row>
    <row r="24" spans="1:11" ht="12.75">
      <c r="A24" s="18" t="s">
        <v>40</v>
      </c>
      <c r="B24" s="11"/>
      <c r="C24" s="38"/>
      <c r="D24" s="38"/>
      <c r="E24" s="39"/>
      <c r="F24" s="40">
        <v>318</v>
      </c>
      <c r="G24" s="38">
        <v>318</v>
      </c>
      <c r="H24" s="41">
        <v>318</v>
      </c>
      <c r="I24" s="42">
        <v>318</v>
      </c>
      <c r="J24" s="38">
        <v>318</v>
      </c>
      <c r="K24" s="39">
        <v>318</v>
      </c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754</v>
      </c>
      <c r="G26" s="48">
        <f t="shared" si="4"/>
        <v>754</v>
      </c>
      <c r="H26" s="51">
        <f t="shared" si="4"/>
        <v>754</v>
      </c>
      <c r="I26" s="52">
        <f t="shared" si="4"/>
        <v>754</v>
      </c>
      <c r="J26" s="48">
        <f t="shared" si="4"/>
        <v>754</v>
      </c>
      <c r="K26" s="49">
        <f t="shared" si="4"/>
        <v>754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21172</v>
      </c>
      <c r="G27" s="53">
        <f t="shared" si="5"/>
        <v>21172</v>
      </c>
      <c r="H27" s="56">
        <f t="shared" si="5"/>
        <v>21172</v>
      </c>
      <c r="I27" s="57">
        <f t="shared" si="5"/>
        <v>21172</v>
      </c>
      <c r="J27" s="53">
        <f t="shared" si="5"/>
        <v>21172</v>
      </c>
      <c r="K27" s="54">
        <f t="shared" si="5"/>
        <v>21172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24053</v>
      </c>
      <c r="G38" s="58">
        <v>24053</v>
      </c>
      <c r="H38" s="61">
        <v>24053</v>
      </c>
      <c r="I38" s="62">
        <v>24053</v>
      </c>
      <c r="J38" s="58">
        <v>24053</v>
      </c>
      <c r="K38" s="59">
        <v>24053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24053</v>
      </c>
      <c r="G39" s="38">
        <f t="shared" si="9"/>
        <v>24053</v>
      </c>
      <c r="H39" s="41">
        <f t="shared" si="9"/>
        <v>24053</v>
      </c>
      <c r="I39" s="42">
        <f t="shared" si="9"/>
        <v>24053</v>
      </c>
      <c r="J39" s="38">
        <f t="shared" si="9"/>
        <v>24053</v>
      </c>
      <c r="K39" s="39">
        <f t="shared" si="9"/>
        <v>24053</v>
      </c>
    </row>
    <row r="40" spans="1:11" ht="12.75">
      <c r="A40" s="18" t="s">
        <v>50</v>
      </c>
      <c r="B40" s="11"/>
      <c r="C40" s="38"/>
      <c r="D40" s="38"/>
      <c r="E40" s="39"/>
      <c r="F40" s="40">
        <v>946</v>
      </c>
      <c r="G40" s="38">
        <v>946</v>
      </c>
      <c r="H40" s="41">
        <v>946</v>
      </c>
      <c r="I40" s="42">
        <v>946</v>
      </c>
      <c r="J40" s="38">
        <v>946</v>
      </c>
      <c r="K40" s="39">
        <v>946</v>
      </c>
    </row>
    <row r="41" spans="1:11" ht="12.75">
      <c r="A41" s="18" t="s">
        <v>51</v>
      </c>
      <c r="B41" s="11"/>
      <c r="C41" s="38"/>
      <c r="D41" s="38"/>
      <c r="E41" s="39"/>
      <c r="F41" s="40">
        <v>2797</v>
      </c>
      <c r="G41" s="38">
        <v>2797</v>
      </c>
      <c r="H41" s="41">
        <v>2797</v>
      </c>
      <c r="I41" s="42">
        <v>2797</v>
      </c>
      <c r="J41" s="38">
        <v>2797</v>
      </c>
      <c r="K41" s="39">
        <v>2797</v>
      </c>
    </row>
    <row r="42" spans="1:11" ht="12.75">
      <c r="A42" s="18" t="s">
        <v>52</v>
      </c>
      <c r="B42" s="11"/>
      <c r="C42" s="38"/>
      <c r="D42" s="38"/>
      <c r="E42" s="39"/>
      <c r="F42" s="40">
        <v>54697</v>
      </c>
      <c r="G42" s="38">
        <v>54697</v>
      </c>
      <c r="H42" s="41">
        <v>54697</v>
      </c>
      <c r="I42" s="42">
        <v>54697</v>
      </c>
      <c r="J42" s="38">
        <v>54697</v>
      </c>
      <c r="K42" s="39">
        <v>54697</v>
      </c>
    </row>
    <row r="43" spans="1:11" ht="12.75">
      <c r="A43" s="18" t="s">
        <v>53</v>
      </c>
      <c r="B43" s="11"/>
      <c r="C43" s="38"/>
      <c r="D43" s="38"/>
      <c r="E43" s="39"/>
      <c r="F43" s="40">
        <v>632</v>
      </c>
      <c r="G43" s="38">
        <v>632</v>
      </c>
      <c r="H43" s="41">
        <v>632</v>
      </c>
      <c r="I43" s="42">
        <v>632</v>
      </c>
      <c r="J43" s="38">
        <v>632</v>
      </c>
      <c r="K43" s="39">
        <v>632</v>
      </c>
    </row>
    <row r="44" spans="1:11" ht="12.75">
      <c r="A44" s="18" t="s">
        <v>54</v>
      </c>
      <c r="B44" s="11"/>
      <c r="C44" s="38"/>
      <c r="D44" s="38"/>
      <c r="E44" s="39"/>
      <c r="F44" s="40">
        <v>4535</v>
      </c>
      <c r="G44" s="38">
        <v>4535</v>
      </c>
      <c r="H44" s="41">
        <v>4535</v>
      </c>
      <c r="I44" s="42">
        <v>4535</v>
      </c>
      <c r="J44" s="38">
        <v>4535</v>
      </c>
      <c r="K44" s="39">
        <v>4535</v>
      </c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63607</v>
      </c>
      <c r="G45" s="48">
        <f t="shared" si="10"/>
        <v>63607</v>
      </c>
      <c r="H45" s="51">
        <f t="shared" si="10"/>
        <v>63607</v>
      </c>
      <c r="I45" s="52">
        <f t="shared" si="10"/>
        <v>63607</v>
      </c>
      <c r="J45" s="48">
        <f t="shared" si="10"/>
        <v>63607</v>
      </c>
      <c r="K45" s="49">
        <f t="shared" si="10"/>
        <v>63607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87660</v>
      </c>
      <c r="G46" s="53">
        <f t="shared" si="11"/>
        <v>87660</v>
      </c>
      <c r="H46" s="56">
        <f t="shared" si="11"/>
        <v>87660</v>
      </c>
      <c r="I46" s="57">
        <f t="shared" si="11"/>
        <v>87660</v>
      </c>
      <c r="J46" s="53">
        <f t="shared" si="11"/>
        <v>87660</v>
      </c>
      <c r="K46" s="54">
        <f t="shared" si="11"/>
        <v>87660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2354554</v>
      </c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>
        <v>547130</v>
      </c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2901684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75000</v>
      </c>
      <c r="D63" s="38">
        <v>43</v>
      </c>
      <c r="E63" s="39">
        <v>43</v>
      </c>
      <c r="F63" s="86">
        <v>43</v>
      </c>
      <c r="G63" s="38">
        <v>43</v>
      </c>
      <c r="H63" s="41">
        <v>43</v>
      </c>
      <c r="I63" s="42">
        <v>43</v>
      </c>
      <c r="J63" s="38">
        <v>43</v>
      </c>
      <c r="K63" s="39">
        <v>43</v>
      </c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175000</v>
      </c>
      <c r="D67" s="87">
        <v>172</v>
      </c>
      <c r="E67" s="88">
        <v>175</v>
      </c>
      <c r="F67" s="86">
        <v>175</v>
      </c>
      <c r="G67" s="87">
        <v>175</v>
      </c>
      <c r="H67" s="89">
        <v>175</v>
      </c>
      <c r="I67" s="90">
        <v>175</v>
      </c>
      <c r="J67" s="38">
        <v>175</v>
      </c>
      <c r="K67" s="39">
        <v>175</v>
      </c>
    </row>
    <row r="68" spans="1:11" ht="12.75">
      <c r="A68" s="29" t="s">
        <v>75</v>
      </c>
      <c r="B68" s="22"/>
      <c r="C68" s="58">
        <v>50000</v>
      </c>
      <c r="D68" s="58">
        <v>45</v>
      </c>
      <c r="E68" s="59">
        <v>50</v>
      </c>
      <c r="F68" s="91">
        <v>50</v>
      </c>
      <c r="G68" s="92">
        <v>50</v>
      </c>
      <c r="H68" s="93">
        <v>50</v>
      </c>
      <c r="I68" s="62">
        <v>50</v>
      </c>
      <c r="J68" s="58">
        <v>50</v>
      </c>
      <c r="K68" s="59">
        <v>50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180000</v>
      </c>
      <c r="D70" s="70"/>
      <c r="E70" s="71"/>
      <c r="F70" s="72">
        <v>180000</v>
      </c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240000</v>
      </c>
      <c r="G71" s="70"/>
      <c r="H71" s="73"/>
      <c r="I71" s="74">
        <v>4340760</v>
      </c>
      <c r="J71" s="70">
        <v>4575162</v>
      </c>
      <c r="K71" s="71">
        <v>7045749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180000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420000</v>
      </c>
      <c r="G79" s="75">
        <f t="shared" si="13"/>
        <v>0</v>
      </c>
      <c r="H79" s="78">
        <f t="shared" si="13"/>
        <v>0</v>
      </c>
      <c r="I79" s="79">
        <f t="shared" si="13"/>
        <v>4340760</v>
      </c>
      <c r="J79" s="75">
        <f t="shared" si="13"/>
        <v>4575162</v>
      </c>
      <c r="K79" s="76">
        <f t="shared" si="13"/>
        <v>7045749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44308</v>
      </c>
      <c r="D6" s="38">
        <v>44308</v>
      </c>
      <c r="E6" s="39">
        <v>47511</v>
      </c>
      <c r="F6" s="40">
        <v>47511</v>
      </c>
      <c r="G6" s="38">
        <v>47511</v>
      </c>
      <c r="H6" s="41">
        <v>47511</v>
      </c>
      <c r="I6" s="42">
        <v>47511</v>
      </c>
      <c r="J6" s="38">
        <v>47511</v>
      </c>
      <c r="K6" s="39">
        <v>47511</v>
      </c>
    </row>
    <row r="7" spans="1:11" ht="12.75">
      <c r="A7" s="18" t="s">
        <v>20</v>
      </c>
      <c r="B7" s="11"/>
      <c r="C7" s="38">
        <v>41301</v>
      </c>
      <c r="D7" s="38">
        <v>41846</v>
      </c>
      <c r="E7" s="39">
        <v>55276</v>
      </c>
      <c r="F7" s="40">
        <v>55778</v>
      </c>
      <c r="G7" s="38">
        <v>56276</v>
      </c>
      <c r="H7" s="41">
        <v>56276</v>
      </c>
      <c r="I7" s="42">
        <v>57276</v>
      </c>
      <c r="J7" s="38">
        <v>58276</v>
      </c>
      <c r="K7" s="39">
        <v>59275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85609</v>
      </c>
      <c r="D10" s="43">
        <f aca="true" t="shared" si="0" ref="D10:K10">SUM(D6:D9)</f>
        <v>86154</v>
      </c>
      <c r="E10" s="44">
        <f t="shared" si="0"/>
        <v>102787</v>
      </c>
      <c r="F10" s="45">
        <f t="shared" si="0"/>
        <v>103289</v>
      </c>
      <c r="G10" s="43">
        <f t="shared" si="0"/>
        <v>103787</v>
      </c>
      <c r="H10" s="46">
        <f t="shared" si="0"/>
        <v>103787</v>
      </c>
      <c r="I10" s="47">
        <f t="shared" si="0"/>
        <v>104787</v>
      </c>
      <c r="J10" s="43">
        <f t="shared" si="0"/>
        <v>105787</v>
      </c>
      <c r="K10" s="44">
        <f t="shared" si="0"/>
        <v>106786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85609</v>
      </c>
      <c r="D15" s="53">
        <f aca="true" t="shared" si="2" ref="D15:K15">+D10+D14</f>
        <v>86154</v>
      </c>
      <c r="E15" s="54">
        <f t="shared" si="2"/>
        <v>102787</v>
      </c>
      <c r="F15" s="55">
        <f t="shared" si="2"/>
        <v>103289</v>
      </c>
      <c r="G15" s="53">
        <f t="shared" si="2"/>
        <v>103787</v>
      </c>
      <c r="H15" s="56">
        <f t="shared" si="2"/>
        <v>103787</v>
      </c>
      <c r="I15" s="57">
        <f t="shared" si="2"/>
        <v>104787</v>
      </c>
      <c r="J15" s="53">
        <f t="shared" si="2"/>
        <v>105787</v>
      </c>
      <c r="K15" s="54">
        <f t="shared" si="2"/>
        <v>106786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43068</v>
      </c>
      <c r="D17" s="38">
        <v>43068</v>
      </c>
      <c r="E17" s="39">
        <v>43068</v>
      </c>
      <c r="F17" s="40">
        <v>43068</v>
      </c>
      <c r="G17" s="38">
        <v>43068</v>
      </c>
      <c r="H17" s="41">
        <v>43068</v>
      </c>
      <c r="I17" s="42">
        <v>43068</v>
      </c>
      <c r="J17" s="38">
        <v>43068</v>
      </c>
      <c r="K17" s="39">
        <v>43068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34063</v>
      </c>
      <c r="D20" s="38">
        <v>35860</v>
      </c>
      <c r="E20" s="39">
        <v>49397</v>
      </c>
      <c r="F20" s="40">
        <v>40360</v>
      </c>
      <c r="G20" s="38">
        <v>58131</v>
      </c>
      <c r="H20" s="41">
        <v>58131</v>
      </c>
      <c r="I20" s="42">
        <v>60631</v>
      </c>
      <c r="J20" s="38">
        <v>63131</v>
      </c>
      <c r="K20" s="39">
        <v>65631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77131</v>
      </c>
      <c r="D22" s="43">
        <f aca="true" t="shared" si="3" ref="D22:K22">SUM(D17:D21)</f>
        <v>78928</v>
      </c>
      <c r="E22" s="44">
        <f t="shared" si="3"/>
        <v>92465</v>
      </c>
      <c r="F22" s="45">
        <f t="shared" si="3"/>
        <v>83428</v>
      </c>
      <c r="G22" s="43">
        <f t="shared" si="3"/>
        <v>101199</v>
      </c>
      <c r="H22" s="46">
        <f t="shared" si="3"/>
        <v>101199</v>
      </c>
      <c r="I22" s="47">
        <f t="shared" si="3"/>
        <v>103699</v>
      </c>
      <c r="J22" s="43">
        <f t="shared" si="3"/>
        <v>106199</v>
      </c>
      <c r="K22" s="44">
        <f t="shared" si="3"/>
        <v>108699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77131</v>
      </c>
      <c r="D27" s="53">
        <f aca="true" t="shared" si="5" ref="D27:K27">+D22+D26</f>
        <v>78928</v>
      </c>
      <c r="E27" s="54">
        <f t="shared" si="5"/>
        <v>92465</v>
      </c>
      <c r="F27" s="55">
        <f t="shared" si="5"/>
        <v>83428</v>
      </c>
      <c r="G27" s="53">
        <f t="shared" si="5"/>
        <v>101199</v>
      </c>
      <c r="H27" s="56">
        <f t="shared" si="5"/>
        <v>101199</v>
      </c>
      <c r="I27" s="57">
        <f t="shared" si="5"/>
        <v>103699</v>
      </c>
      <c r="J27" s="53">
        <f t="shared" si="5"/>
        <v>106199</v>
      </c>
      <c r="K27" s="54">
        <f t="shared" si="5"/>
        <v>108699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>
        <v>33810</v>
      </c>
      <c r="D30" s="38">
        <v>34285</v>
      </c>
      <c r="E30" s="39">
        <v>35316</v>
      </c>
      <c r="F30" s="40">
        <v>35401</v>
      </c>
      <c r="G30" s="38">
        <v>35443</v>
      </c>
      <c r="H30" s="41">
        <v>35443</v>
      </c>
      <c r="I30" s="42">
        <v>35543</v>
      </c>
      <c r="J30" s="38">
        <v>35643</v>
      </c>
      <c r="K30" s="39">
        <v>35743</v>
      </c>
    </row>
    <row r="31" spans="1:11" ht="12.75">
      <c r="A31" s="19" t="s">
        <v>25</v>
      </c>
      <c r="B31" s="11"/>
      <c r="C31" s="43">
        <f>SUM(C29:C30)</f>
        <v>33810</v>
      </c>
      <c r="D31" s="43">
        <f aca="true" t="shared" si="6" ref="D31:K31">SUM(D29:D30)</f>
        <v>34285</v>
      </c>
      <c r="E31" s="44">
        <f t="shared" si="6"/>
        <v>35316</v>
      </c>
      <c r="F31" s="45">
        <f t="shared" si="6"/>
        <v>35401</v>
      </c>
      <c r="G31" s="43">
        <f t="shared" si="6"/>
        <v>35443</v>
      </c>
      <c r="H31" s="46">
        <f t="shared" si="6"/>
        <v>35443</v>
      </c>
      <c r="I31" s="47">
        <f t="shared" si="6"/>
        <v>35543</v>
      </c>
      <c r="J31" s="43">
        <f t="shared" si="6"/>
        <v>35643</v>
      </c>
      <c r="K31" s="44">
        <f t="shared" si="6"/>
        <v>35743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>
        <v>221</v>
      </c>
      <c r="D33" s="38">
        <v>132</v>
      </c>
      <c r="E33" s="39"/>
      <c r="F33" s="40">
        <v>100</v>
      </c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221</v>
      </c>
      <c r="D35" s="48">
        <f aca="true" t="shared" si="7" ref="D35:K35">SUM(D32:D34)</f>
        <v>132</v>
      </c>
      <c r="E35" s="49">
        <f t="shared" si="7"/>
        <v>0</v>
      </c>
      <c r="F35" s="50">
        <f t="shared" si="7"/>
        <v>100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34031</v>
      </c>
      <c r="D36" s="53">
        <f aca="true" t="shared" si="8" ref="D36:K36">+D31+D35</f>
        <v>34417</v>
      </c>
      <c r="E36" s="54">
        <f t="shared" si="8"/>
        <v>35316</v>
      </c>
      <c r="F36" s="55">
        <f t="shared" si="8"/>
        <v>35501</v>
      </c>
      <c r="G36" s="53">
        <f t="shared" si="8"/>
        <v>35443</v>
      </c>
      <c r="H36" s="56">
        <f t="shared" si="8"/>
        <v>35443</v>
      </c>
      <c r="I36" s="57">
        <f t="shared" si="8"/>
        <v>35543</v>
      </c>
      <c r="J36" s="53">
        <f t="shared" si="8"/>
        <v>35643</v>
      </c>
      <c r="K36" s="54">
        <f t="shared" si="8"/>
        <v>35743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66000</v>
      </c>
      <c r="D38" s="58">
        <v>73356</v>
      </c>
      <c r="E38" s="59">
        <v>74856</v>
      </c>
      <c r="F38" s="60">
        <v>76356</v>
      </c>
      <c r="G38" s="58">
        <v>76856</v>
      </c>
      <c r="H38" s="61">
        <v>76856</v>
      </c>
      <c r="I38" s="62">
        <v>78856</v>
      </c>
      <c r="J38" s="58">
        <v>80856</v>
      </c>
      <c r="K38" s="59">
        <v>82856</v>
      </c>
    </row>
    <row r="39" spans="1:11" ht="12.75">
      <c r="A39" s="19" t="s">
        <v>25</v>
      </c>
      <c r="B39" s="11"/>
      <c r="C39" s="38">
        <f>+C38</f>
        <v>66000</v>
      </c>
      <c r="D39" s="38">
        <f aca="true" t="shared" si="9" ref="D39:K39">+D38</f>
        <v>73356</v>
      </c>
      <c r="E39" s="39">
        <f t="shared" si="9"/>
        <v>74856</v>
      </c>
      <c r="F39" s="40">
        <f t="shared" si="9"/>
        <v>76356</v>
      </c>
      <c r="G39" s="38">
        <f t="shared" si="9"/>
        <v>76856</v>
      </c>
      <c r="H39" s="41">
        <f t="shared" si="9"/>
        <v>76856</v>
      </c>
      <c r="I39" s="42">
        <f t="shared" si="9"/>
        <v>78856</v>
      </c>
      <c r="J39" s="38">
        <f t="shared" si="9"/>
        <v>80856</v>
      </c>
      <c r="K39" s="39">
        <f t="shared" si="9"/>
        <v>82856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66000</v>
      </c>
      <c r="D46" s="53">
        <f aca="true" t="shared" si="11" ref="D46:K46">+D39+D45</f>
        <v>73356</v>
      </c>
      <c r="E46" s="54">
        <f t="shared" si="11"/>
        <v>74856</v>
      </c>
      <c r="F46" s="55">
        <f t="shared" si="11"/>
        <v>76356</v>
      </c>
      <c r="G46" s="53">
        <f t="shared" si="11"/>
        <v>76856</v>
      </c>
      <c r="H46" s="56">
        <f t="shared" si="11"/>
        <v>76856</v>
      </c>
      <c r="I46" s="57">
        <f t="shared" si="11"/>
        <v>78856</v>
      </c>
      <c r="J46" s="53">
        <f t="shared" si="11"/>
        <v>80856</v>
      </c>
      <c r="K46" s="54">
        <f t="shared" si="11"/>
        <v>82856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58822</v>
      </c>
      <c r="D49" s="38">
        <v>49665</v>
      </c>
      <c r="E49" s="64">
        <v>50835</v>
      </c>
      <c r="F49" s="42">
        <v>55743</v>
      </c>
      <c r="G49" s="38">
        <v>55743</v>
      </c>
      <c r="H49" s="64">
        <v>55743</v>
      </c>
      <c r="I49" s="42">
        <v>60843</v>
      </c>
      <c r="J49" s="38">
        <v>66043</v>
      </c>
      <c r="K49" s="64">
        <v>71343</v>
      </c>
    </row>
    <row r="50" spans="1:11" ht="12.75">
      <c r="A50" s="18" t="s">
        <v>58</v>
      </c>
      <c r="B50" s="11"/>
      <c r="C50" s="38">
        <v>34535</v>
      </c>
      <c r="D50" s="38">
        <v>38063</v>
      </c>
      <c r="E50" s="64">
        <v>40695</v>
      </c>
      <c r="F50" s="42">
        <v>41201</v>
      </c>
      <c r="G50" s="38">
        <v>41201</v>
      </c>
      <c r="H50" s="64">
        <v>41201</v>
      </c>
      <c r="I50" s="42">
        <v>46301</v>
      </c>
      <c r="J50" s="38">
        <v>51501</v>
      </c>
      <c r="K50" s="64">
        <v>56801</v>
      </c>
    </row>
    <row r="51" spans="1:11" ht="12.75">
      <c r="A51" s="18" t="s">
        <v>59</v>
      </c>
      <c r="B51" s="11"/>
      <c r="C51" s="38">
        <v>540</v>
      </c>
      <c r="D51" s="38">
        <v>545</v>
      </c>
      <c r="E51" s="64">
        <v>518</v>
      </c>
      <c r="F51" s="42">
        <v>475</v>
      </c>
      <c r="G51" s="38">
        <v>475</v>
      </c>
      <c r="H51" s="64">
        <v>475</v>
      </c>
      <c r="I51" s="42">
        <v>521</v>
      </c>
      <c r="J51" s="38">
        <v>539</v>
      </c>
      <c r="K51" s="64">
        <v>561</v>
      </c>
    </row>
    <row r="52" spans="1:11" ht="12.75">
      <c r="A52" s="23" t="s">
        <v>60</v>
      </c>
      <c r="B52" s="22"/>
      <c r="C52" s="58">
        <v>17823</v>
      </c>
      <c r="D52" s="58">
        <v>18470</v>
      </c>
      <c r="E52" s="80">
        <v>18470</v>
      </c>
      <c r="F52" s="62">
        <v>29049</v>
      </c>
      <c r="G52" s="58">
        <v>29049</v>
      </c>
      <c r="H52" s="80">
        <v>29049</v>
      </c>
      <c r="I52" s="62">
        <v>34149</v>
      </c>
      <c r="J52" s="58">
        <v>39349</v>
      </c>
      <c r="K52" s="80">
        <v>44649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70373262</v>
      </c>
      <c r="D55" s="70">
        <v>69858101</v>
      </c>
      <c r="E55" s="71">
        <v>89055000</v>
      </c>
      <c r="F55" s="72">
        <v>128947784</v>
      </c>
      <c r="G55" s="70">
        <v>128947784</v>
      </c>
      <c r="H55" s="73">
        <v>128947784</v>
      </c>
      <c r="I55" s="74">
        <v>132816218</v>
      </c>
      <c r="J55" s="70">
        <v>137464785</v>
      </c>
      <c r="K55" s="71">
        <v>142963377</v>
      </c>
    </row>
    <row r="56" spans="1:11" ht="12.75">
      <c r="A56" s="18" t="s">
        <v>64</v>
      </c>
      <c r="B56" s="11"/>
      <c r="C56" s="70">
        <v>20302000</v>
      </c>
      <c r="D56" s="70">
        <v>18697974</v>
      </c>
      <c r="E56" s="71">
        <v>21536614</v>
      </c>
      <c r="F56" s="72">
        <v>20038544</v>
      </c>
      <c r="G56" s="70">
        <v>22441800</v>
      </c>
      <c r="H56" s="73">
        <v>22441800</v>
      </c>
      <c r="I56" s="74">
        <v>23115054</v>
      </c>
      <c r="J56" s="70">
        <v>23924081</v>
      </c>
      <c r="K56" s="71">
        <v>24881044</v>
      </c>
    </row>
    <row r="57" spans="1:11" ht="12.75">
      <c r="A57" s="18" t="s">
        <v>65</v>
      </c>
      <c r="B57" s="11"/>
      <c r="C57" s="70">
        <v>821505</v>
      </c>
      <c r="D57" s="70">
        <v>921197</v>
      </c>
      <c r="E57" s="71">
        <v>921197</v>
      </c>
      <c r="F57" s="72">
        <v>1172504</v>
      </c>
      <c r="G57" s="70">
        <v>1172504</v>
      </c>
      <c r="H57" s="73">
        <v>1172504</v>
      </c>
      <c r="I57" s="74">
        <v>1278029</v>
      </c>
      <c r="J57" s="70">
        <v>1367491</v>
      </c>
      <c r="K57" s="71">
        <v>1435866</v>
      </c>
    </row>
    <row r="58" spans="1:11" ht="12.75">
      <c r="A58" s="18" t="s">
        <v>66</v>
      </c>
      <c r="B58" s="11"/>
      <c r="C58" s="70">
        <v>15267187</v>
      </c>
      <c r="D58" s="70">
        <v>16271399</v>
      </c>
      <c r="E58" s="71">
        <v>20182000</v>
      </c>
      <c r="F58" s="72">
        <v>23191530</v>
      </c>
      <c r="G58" s="70">
        <v>23191530</v>
      </c>
      <c r="H58" s="73">
        <v>23191530</v>
      </c>
      <c r="I58" s="74">
        <v>23887276</v>
      </c>
      <c r="J58" s="70">
        <v>24723331</v>
      </c>
      <c r="K58" s="71">
        <v>25712264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>
        <v>12001840</v>
      </c>
      <c r="I59" s="85">
        <v>12011002</v>
      </c>
      <c r="J59" s="81">
        <v>12431387</v>
      </c>
      <c r="K59" s="82">
        <v>12866486</v>
      </c>
    </row>
    <row r="60" spans="1:11" ht="12.75">
      <c r="A60" s="27" t="s">
        <v>68</v>
      </c>
      <c r="B60" s="22"/>
      <c r="C60" s="65">
        <f>SUM(C55:C59)</f>
        <v>106763954</v>
      </c>
      <c r="D60" s="65">
        <f aca="true" t="shared" si="12" ref="D60:K60">SUM(D55:D59)</f>
        <v>105748671</v>
      </c>
      <c r="E60" s="66">
        <f t="shared" si="12"/>
        <v>131694811</v>
      </c>
      <c r="F60" s="67">
        <f t="shared" si="12"/>
        <v>173350362</v>
      </c>
      <c r="G60" s="65">
        <f t="shared" si="12"/>
        <v>175753618</v>
      </c>
      <c r="H60" s="68">
        <f t="shared" si="12"/>
        <v>187755458</v>
      </c>
      <c r="I60" s="69">
        <f t="shared" si="12"/>
        <v>193107579</v>
      </c>
      <c r="J60" s="65">
        <f t="shared" si="12"/>
        <v>199911075</v>
      </c>
      <c r="K60" s="66">
        <f t="shared" si="12"/>
        <v>207859037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110000</v>
      </c>
      <c r="D63" s="38">
        <v>120000</v>
      </c>
      <c r="E63" s="39">
        <v>120000</v>
      </c>
      <c r="F63" s="86">
        <v>120000</v>
      </c>
      <c r="G63" s="38">
        <v>120000</v>
      </c>
      <c r="H63" s="41">
        <v>120000</v>
      </c>
      <c r="I63" s="42">
        <v>130000</v>
      </c>
      <c r="J63" s="38">
        <v>130000</v>
      </c>
      <c r="K63" s="39">
        <v>130000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>
        <v>20</v>
      </c>
      <c r="D65" s="38">
        <v>20</v>
      </c>
      <c r="E65" s="39">
        <v>20</v>
      </c>
      <c r="F65" s="86">
        <v>20</v>
      </c>
      <c r="G65" s="87">
        <v>20</v>
      </c>
      <c r="H65" s="89">
        <v>20</v>
      </c>
      <c r="I65" s="42">
        <v>20</v>
      </c>
      <c r="J65" s="38">
        <v>20</v>
      </c>
      <c r="K65" s="39">
        <v>20</v>
      </c>
    </row>
    <row r="66" spans="1:11" ht="12.75">
      <c r="A66" s="18" t="s">
        <v>73</v>
      </c>
      <c r="B66" s="11"/>
      <c r="C66" s="38">
        <v>146</v>
      </c>
      <c r="D66" s="38">
        <v>154</v>
      </c>
      <c r="E66" s="39">
        <v>165</v>
      </c>
      <c r="F66" s="86">
        <v>165</v>
      </c>
      <c r="G66" s="87">
        <v>177</v>
      </c>
      <c r="H66" s="89">
        <v>177</v>
      </c>
      <c r="I66" s="42">
        <v>185</v>
      </c>
      <c r="J66" s="38">
        <v>192</v>
      </c>
      <c r="K66" s="39">
        <v>200</v>
      </c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240</v>
      </c>
      <c r="D68" s="58">
        <v>240</v>
      </c>
      <c r="E68" s="59">
        <v>240</v>
      </c>
      <c r="F68" s="91">
        <v>240</v>
      </c>
      <c r="G68" s="92">
        <v>240</v>
      </c>
      <c r="H68" s="93">
        <v>240</v>
      </c>
      <c r="I68" s="62">
        <v>240</v>
      </c>
      <c r="J68" s="58">
        <v>240</v>
      </c>
      <c r="K68" s="59">
        <v>240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3255000</v>
      </c>
      <c r="D70" s="70">
        <v>3523000</v>
      </c>
      <c r="E70" s="71">
        <v>3550000</v>
      </c>
      <c r="F70" s="72"/>
      <c r="G70" s="70">
        <v>4219000</v>
      </c>
      <c r="H70" s="73">
        <v>4219000</v>
      </c>
      <c r="I70" s="74">
        <v>4345673</v>
      </c>
      <c r="J70" s="70">
        <v>4497771</v>
      </c>
      <c r="K70" s="71">
        <v>4677682</v>
      </c>
    </row>
    <row r="71" spans="1:11" ht="12.75">
      <c r="A71" s="18" t="s">
        <v>79</v>
      </c>
      <c r="B71" s="11"/>
      <c r="C71" s="70"/>
      <c r="D71" s="70">
        <v>3211971</v>
      </c>
      <c r="E71" s="71">
        <v>52129100</v>
      </c>
      <c r="F71" s="72">
        <v>54057478</v>
      </c>
      <c r="G71" s="70">
        <v>54057478</v>
      </c>
      <c r="H71" s="73">
        <v>54057478</v>
      </c>
      <c r="I71" s="74">
        <v>70491800</v>
      </c>
      <c r="J71" s="70">
        <v>75426300</v>
      </c>
      <c r="K71" s="71">
        <v>79197700</v>
      </c>
    </row>
    <row r="72" spans="1:11" ht="12.75">
      <c r="A72" s="18" t="s">
        <v>80</v>
      </c>
      <c r="B72" s="11"/>
      <c r="C72" s="70">
        <v>1827672</v>
      </c>
      <c r="D72" s="70">
        <v>3071046</v>
      </c>
      <c r="E72" s="71">
        <v>121226224</v>
      </c>
      <c r="F72" s="72">
        <v>131997067</v>
      </c>
      <c r="G72" s="70">
        <v>131997067</v>
      </c>
      <c r="H72" s="73">
        <v>131997067</v>
      </c>
      <c r="I72" s="74">
        <v>141236862</v>
      </c>
      <c r="J72" s="70">
        <v>150417258</v>
      </c>
      <c r="K72" s="71">
        <v>157938121</v>
      </c>
    </row>
    <row r="73" spans="1:11" ht="12.75">
      <c r="A73" s="18" t="s">
        <v>81</v>
      </c>
      <c r="B73" s="11"/>
      <c r="C73" s="70">
        <v>2270000</v>
      </c>
      <c r="D73" s="70">
        <v>2306000</v>
      </c>
      <c r="E73" s="71">
        <v>5830000</v>
      </c>
      <c r="F73" s="72">
        <v>5633249</v>
      </c>
      <c r="G73" s="70">
        <v>5633249</v>
      </c>
      <c r="H73" s="73">
        <v>5633249</v>
      </c>
      <c r="I73" s="74">
        <v>4473000</v>
      </c>
      <c r="J73" s="70">
        <v>4786100</v>
      </c>
      <c r="K73" s="71">
        <v>5025400</v>
      </c>
    </row>
    <row r="74" spans="1:11" ht="12.75">
      <c r="A74" s="18" t="s">
        <v>82</v>
      </c>
      <c r="B74" s="11"/>
      <c r="C74" s="70">
        <v>255000</v>
      </c>
      <c r="D74" s="70">
        <v>267000</v>
      </c>
      <c r="E74" s="71">
        <v>4775517</v>
      </c>
      <c r="F74" s="72">
        <v>7555469</v>
      </c>
      <c r="G74" s="70">
        <v>7555469</v>
      </c>
      <c r="H74" s="73">
        <v>7555469</v>
      </c>
      <c r="I74" s="74">
        <v>8084352</v>
      </c>
      <c r="J74" s="70">
        <v>8731100</v>
      </c>
      <c r="K74" s="71">
        <v>9342277</v>
      </c>
    </row>
    <row r="75" spans="1:11" ht="12.75">
      <c r="A75" s="18" t="s">
        <v>83</v>
      </c>
      <c r="B75" s="11"/>
      <c r="C75" s="70">
        <v>1623000</v>
      </c>
      <c r="D75" s="70">
        <v>1671000</v>
      </c>
      <c r="E75" s="71">
        <v>1192000</v>
      </c>
      <c r="F75" s="72">
        <v>1611771</v>
      </c>
      <c r="G75" s="70">
        <v>1611771</v>
      </c>
      <c r="H75" s="73">
        <v>1611771</v>
      </c>
      <c r="I75" s="74">
        <v>1710000</v>
      </c>
      <c r="J75" s="70">
        <v>1769850</v>
      </c>
      <c r="K75" s="71">
        <v>1840644</v>
      </c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9230672</v>
      </c>
      <c r="D79" s="75">
        <f aca="true" t="shared" si="13" ref="D79:K79">SUM(D70:D78)</f>
        <v>14050017</v>
      </c>
      <c r="E79" s="76">
        <f t="shared" si="13"/>
        <v>188702841</v>
      </c>
      <c r="F79" s="77">
        <f t="shared" si="13"/>
        <v>200855034</v>
      </c>
      <c r="G79" s="75">
        <f t="shared" si="13"/>
        <v>205074034</v>
      </c>
      <c r="H79" s="78">
        <f t="shared" si="13"/>
        <v>205074034</v>
      </c>
      <c r="I79" s="79">
        <f t="shared" si="13"/>
        <v>230341687</v>
      </c>
      <c r="J79" s="75">
        <f t="shared" si="13"/>
        <v>245628379</v>
      </c>
      <c r="K79" s="76">
        <f t="shared" si="13"/>
        <v>258021824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>
        <v>245</v>
      </c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>
        <v>3980</v>
      </c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4225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>
        <v>835</v>
      </c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835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5060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5400</v>
      </c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5400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5400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>
        <v>2519500</v>
      </c>
      <c r="F57" s="72">
        <v>1067147</v>
      </c>
      <c r="G57" s="70">
        <v>1067150</v>
      </c>
      <c r="H57" s="73">
        <v>1067150</v>
      </c>
      <c r="I57" s="74">
        <v>1000000</v>
      </c>
      <c r="J57" s="70">
        <v>1100000</v>
      </c>
      <c r="K57" s="71">
        <v>1200000</v>
      </c>
    </row>
    <row r="58" spans="1:11" ht="12.75">
      <c r="A58" s="18" t="s">
        <v>66</v>
      </c>
      <c r="B58" s="11"/>
      <c r="C58" s="70"/>
      <c r="D58" s="70">
        <v>1889622</v>
      </c>
      <c r="E58" s="71">
        <v>2001960</v>
      </c>
      <c r="F58" s="72">
        <v>2108060</v>
      </c>
      <c r="G58" s="70">
        <v>2108060</v>
      </c>
      <c r="H58" s="73">
        <v>1894210</v>
      </c>
      <c r="I58" s="74">
        <v>2000286</v>
      </c>
      <c r="J58" s="70">
        <v>2108302</v>
      </c>
      <c r="K58" s="71">
        <v>2222150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1889622</v>
      </c>
      <c r="E60" s="66">
        <f t="shared" si="12"/>
        <v>4521460</v>
      </c>
      <c r="F60" s="67">
        <f t="shared" si="12"/>
        <v>3175207</v>
      </c>
      <c r="G60" s="65">
        <f t="shared" si="12"/>
        <v>3175210</v>
      </c>
      <c r="H60" s="68">
        <f t="shared" si="12"/>
        <v>2961360</v>
      </c>
      <c r="I60" s="69">
        <f t="shared" si="12"/>
        <v>3000286</v>
      </c>
      <c r="J60" s="65">
        <f t="shared" si="12"/>
        <v>3208302</v>
      </c>
      <c r="K60" s="66">
        <f t="shared" si="12"/>
        <v>3422150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100000</v>
      </c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50</v>
      </c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>
        <v>148</v>
      </c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>
        <v>29061787</v>
      </c>
      <c r="E71" s="71">
        <v>16642690</v>
      </c>
      <c r="F71" s="72">
        <v>34469010</v>
      </c>
      <c r="G71" s="70">
        <v>18821120</v>
      </c>
      <c r="H71" s="73">
        <v>19463290</v>
      </c>
      <c r="I71" s="74">
        <v>20825922</v>
      </c>
      <c r="J71" s="70">
        <v>21743145</v>
      </c>
      <c r="K71" s="71">
        <v>22992569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>
        <v>1067147</v>
      </c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29061787</v>
      </c>
      <c r="E79" s="76">
        <f t="shared" si="13"/>
        <v>16642690</v>
      </c>
      <c r="F79" s="77">
        <f t="shared" si="13"/>
        <v>35536157</v>
      </c>
      <c r="G79" s="75">
        <f t="shared" si="13"/>
        <v>18821120</v>
      </c>
      <c r="H79" s="78">
        <f t="shared" si="13"/>
        <v>19463290</v>
      </c>
      <c r="I79" s="79">
        <f t="shared" si="13"/>
        <v>20825922</v>
      </c>
      <c r="J79" s="75">
        <f t="shared" si="13"/>
        <v>21743145</v>
      </c>
      <c r="K79" s="76">
        <f t="shared" si="13"/>
        <v>22992569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129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772</v>
      </c>
      <c r="D29" s="38">
        <v>772</v>
      </c>
      <c r="E29" s="39">
        <v>386</v>
      </c>
      <c r="F29" s="40">
        <v>386</v>
      </c>
      <c r="G29" s="38">
        <v>772</v>
      </c>
      <c r="H29" s="41">
        <v>772</v>
      </c>
      <c r="I29" s="42">
        <v>772</v>
      </c>
      <c r="J29" s="38">
        <v>772</v>
      </c>
      <c r="K29" s="39">
        <v>772</v>
      </c>
    </row>
    <row r="30" spans="1:11" ht="12.75">
      <c r="A30" s="18" t="s">
        <v>44</v>
      </c>
      <c r="B30" s="11"/>
      <c r="C30" s="38">
        <v>26824</v>
      </c>
      <c r="D30" s="38">
        <v>26824</v>
      </c>
      <c r="E30" s="39">
        <v>13412</v>
      </c>
      <c r="F30" s="40">
        <v>13412</v>
      </c>
      <c r="G30" s="38">
        <v>26824</v>
      </c>
      <c r="H30" s="41">
        <v>26824</v>
      </c>
      <c r="I30" s="42">
        <v>26824</v>
      </c>
      <c r="J30" s="38">
        <v>26824</v>
      </c>
      <c r="K30" s="39">
        <v>26824</v>
      </c>
    </row>
    <row r="31" spans="1:11" ht="12.75">
      <c r="A31" s="19" t="s">
        <v>25</v>
      </c>
      <c r="B31" s="11"/>
      <c r="C31" s="43">
        <f>SUM(C29:C30)</f>
        <v>27596</v>
      </c>
      <c r="D31" s="43">
        <f aca="true" t="shared" si="6" ref="D31:K31">SUM(D29:D30)</f>
        <v>27596</v>
      </c>
      <c r="E31" s="44">
        <f t="shared" si="6"/>
        <v>13798</v>
      </c>
      <c r="F31" s="45">
        <f t="shared" si="6"/>
        <v>13798</v>
      </c>
      <c r="G31" s="43">
        <f t="shared" si="6"/>
        <v>27596</v>
      </c>
      <c r="H31" s="46">
        <f t="shared" si="6"/>
        <v>27596</v>
      </c>
      <c r="I31" s="47">
        <f t="shared" si="6"/>
        <v>27596</v>
      </c>
      <c r="J31" s="43">
        <f t="shared" si="6"/>
        <v>27596</v>
      </c>
      <c r="K31" s="44">
        <f t="shared" si="6"/>
        <v>27596</v>
      </c>
    </row>
    <row r="32" spans="1:11" ht="12.75">
      <c r="A32" s="18" t="s">
        <v>45</v>
      </c>
      <c r="B32" s="11"/>
      <c r="C32" s="38">
        <v>630</v>
      </c>
      <c r="D32" s="38">
        <v>630</v>
      </c>
      <c r="E32" s="39">
        <v>315</v>
      </c>
      <c r="F32" s="40">
        <v>315</v>
      </c>
      <c r="G32" s="38">
        <v>630</v>
      </c>
      <c r="H32" s="41">
        <v>630</v>
      </c>
      <c r="I32" s="42">
        <v>630</v>
      </c>
      <c r="J32" s="38">
        <v>630</v>
      </c>
      <c r="K32" s="39">
        <v>630</v>
      </c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156</v>
      </c>
      <c r="D34" s="38">
        <v>156</v>
      </c>
      <c r="E34" s="39">
        <v>78</v>
      </c>
      <c r="F34" s="40">
        <v>78</v>
      </c>
      <c r="G34" s="38">
        <v>156</v>
      </c>
      <c r="H34" s="41">
        <v>156</v>
      </c>
      <c r="I34" s="42">
        <v>156</v>
      </c>
      <c r="J34" s="38">
        <v>156</v>
      </c>
      <c r="K34" s="39">
        <v>156</v>
      </c>
    </row>
    <row r="35" spans="1:11" ht="12.75">
      <c r="A35" s="19" t="s">
        <v>30</v>
      </c>
      <c r="B35" s="11"/>
      <c r="C35" s="48">
        <f>SUM(C32:C34)</f>
        <v>786</v>
      </c>
      <c r="D35" s="48">
        <f aca="true" t="shared" si="7" ref="D35:K35">SUM(D32:D34)</f>
        <v>786</v>
      </c>
      <c r="E35" s="49">
        <f t="shared" si="7"/>
        <v>393</v>
      </c>
      <c r="F35" s="50">
        <f t="shared" si="7"/>
        <v>393</v>
      </c>
      <c r="G35" s="48">
        <f t="shared" si="7"/>
        <v>786</v>
      </c>
      <c r="H35" s="51">
        <f t="shared" si="7"/>
        <v>786</v>
      </c>
      <c r="I35" s="52">
        <f t="shared" si="7"/>
        <v>786</v>
      </c>
      <c r="J35" s="48">
        <f t="shared" si="7"/>
        <v>786</v>
      </c>
      <c r="K35" s="49">
        <f t="shared" si="7"/>
        <v>786</v>
      </c>
    </row>
    <row r="36" spans="1:11" ht="12.75">
      <c r="A36" s="20" t="s">
        <v>31</v>
      </c>
      <c r="B36" s="11" t="s">
        <v>32</v>
      </c>
      <c r="C36" s="53">
        <f>+C31+C35</f>
        <v>28382</v>
      </c>
      <c r="D36" s="53">
        <f aca="true" t="shared" si="8" ref="D36:K36">+D31+D35</f>
        <v>28382</v>
      </c>
      <c r="E36" s="54">
        <f t="shared" si="8"/>
        <v>14191</v>
      </c>
      <c r="F36" s="55">
        <f t="shared" si="8"/>
        <v>14191</v>
      </c>
      <c r="G36" s="53">
        <f t="shared" si="8"/>
        <v>28382</v>
      </c>
      <c r="H36" s="56">
        <f t="shared" si="8"/>
        <v>28382</v>
      </c>
      <c r="I36" s="57">
        <f t="shared" si="8"/>
        <v>28382</v>
      </c>
      <c r="J36" s="53">
        <f t="shared" si="8"/>
        <v>28382</v>
      </c>
      <c r="K36" s="54">
        <f t="shared" si="8"/>
        <v>28382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6546</v>
      </c>
      <c r="D38" s="58">
        <v>6546</v>
      </c>
      <c r="E38" s="59">
        <v>3273</v>
      </c>
      <c r="F38" s="60">
        <v>3600</v>
      </c>
      <c r="G38" s="58">
        <v>6546</v>
      </c>
      <c r="H38" s="61">
        <v>6546</v>
      </c>
      <c r="I38" s="62">
        <v>6546</v>
      </c>
      <c r="J38" s="58">
        <v>6546</v>
      </c>
      <c r="K38" s="59">
        <v>6546</v>
      </c>
    </row>
    <row r="39" spans="1:11" ht="12.75">
      <c r="A39" s="19" t="s">
        <v>25</v>
      </c>
      <c r="B39" s="11"/>
      <c r="C39" s="38">
        <f>+C38</f>
        <v>6546</v>
      </c>
      <c r="D39" s="38">
        <f aca="true" t="shared" si="9" ref="D39:K39">+D38</f>
        <v>6546</v>
      </c>
      <c r="E39" s="39">
        <f t="shared" si="9"/>
        <v>3273</v>
      </c>
      <c r="F39" s="40">
        <f t="shared" si="9"/>
        <v>3600</v>
      </c>
      <c r="G39" s="38">
        <f t="shared" si="9"/>
        <v>6546</v>
      </c>
      <c r="H39" s="41">
        <f t="shared" si="9"/>
        <v>6546</v>
      </c>
      <c r="I39" s="42">
        <f t="shared" si="9"/>
        <v>6546</v>
      </c>
      <c r="J39" s="38">
        <f t="shared" si="9"/>
        <v>6546</v>
      </c>
      <c r="K39" s="39">
        <f t="shared" si="9"/>
        <v>6546</v>
      </c>
    </row>
    <row r="40" spans="1:11" ht="12.75">
      <c r="A40" s="18" t="s">
        <v>50</v>
      </c>
      <c r="B40" s="11"/>
      <c r="C40" s="38">
        <v>116</v>
      </c>
      <c r="D40" s="38">
        <v>116</v>
      </c>
      <c r="E40" s="39">
        <v>58</v>
      </c>
      <c r="F40" s="40">
        <v>58</v>
      </c>
      <c r="G40" s="38">
        <v>116</v>
      </c>
      <c r="H40" s="41">
        <v>116</v>
      </c>
      <c r="I40" s="42">
        <v>116</v>
      </c>
      <c r="J40" s="38">
        <v>116</v>
      </c>
      <c r="K40" s="39">
        <v>116</v>
      </c>
    </row>
    <row r="41" spans="1:11" ht="12.75">
      <c r="A41" s="18" t="s">
        <v>51</v>
      </c>
      <c r="B41" s="11"/>
      <c r="C41" s="38">
        <v>2834</v>
      </c>
      <c r="D41" s="38">
        <v>2834</v>
      </c>
      <c r="E41" s="39">
        <v>1417</v>
      </c>
      <c r="F41" s="40">
        <v>1417</v>
      </c>
      <c r="G41" s="38">
        <v>2834</v>
      </c>
      <c r="H41" s="41">
        <v>2834</v>
      </c>
      <c r="I41" s="42">
        <v>2834</v>
      </c>
      <c r="J41" s="38">
        <v>2834</v>
      </c>
      <c r="K41" s="39">
        <v>2834</v>
      </c>
    </row>
    <row r="42" spans="1:11" ht="12.75">
      <c r="A42" s="18" t="s">
        <v>52</v>
      </c>
      <c r="B42" s="11"/>
      <c r="C42" s="38">
        <v>22294</v>
      </c>
      <c r="D42" s="38">
        <v>22294</v>
      </c>
      <c r="E42" s="39">
        <v>11147</v>
      </c>
      <c r="F42" s="40">
        <v>11147</v>
      </c>
      <c r="G42" s="38">
        <v>22294</v>
      </c>
      <c r="H42" s="41">
        <v>22294</v>
      </c>
      <c r="I42" s="42">
        <v>22294</v>
      </c>
      <c r="J42" s="38">
        <v>22294</v>
      </c>
      <c r="K42" s="39">
        <v>22294</v>
      </c>
    </row>
    <row r="43" spans="1:11" ht="12.75">
      <c r="A43" s="18" t="s">
        <v>53</v>
      </c>
      <c r="B43" s="11"/>
      <c r="C43" s="38">
        <v>290</v>
      </c>
      <c r="D43" s="38">
        <v>290</v>
      </c>
      <c r="E43" s="39">
        <v>145</v>
      </c>
      <c r="F43" s="40">
        <v>145</v>
      </c>
      <c r="G43" s="38">
        <v>290</v>
      </c>
      <c r="H43" s="41">
        <v>290</v>
      </c>
      <c r="I43" s="42">
        <v>290</v>
      </c>
      <c r="J43" s="38">
        <v>290</v>
      </c>
      <c r="K43" s="39">
        <v>290</v>
      </c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25534</v>
      </c>
      <c r="D45" s="48">
        <f aca="true" t="shared" si="10" ref="D45:K45">SUM(D40:D44)</f>
        <v>25534</v>
      </c>
      <c r="E45" s="49">
        <f t="shared" si="10"/>
        <v>12767</v>
      </c>
      <c r="F45" s="50">
        <f t="shared" si="10"/>
        <v>12767</v>
      </c>
      <c r="G45" s="48">
        <f t="shared" si="10"/>
        <v>25534</v>
      </c>
      <c r="H45" s="51">
        <f t="shared" si="10"/>
        <v>25534</v>
      </c>
      <c r="I45" s="52">
        <f t="shared" si="10"/>
        <v>25534</v>
      </c>
      <c r="J45" s="48">
        <f t="shared" si="10"/>
        <v>25534</v>
      </c>
      <c r="K45" s="49">
        <f t="shared" si="10"/>
        <v>25534</v>
      </c>
    </row>
    <row r="46" spans="1:11" ht="12.75">
      <c r="A46" s="20" t="s">
        <v>31</v>
      </c>
      <c r="B46" s="11" t="s">
        <v>32</v>
      </c>
      <c r="C46" s="53">
        <f>+C39+C45</f>
        <v>32080</v>
      </c>
      <c r="D46" s="53">
        <f aca="true" t="shared" si="11" ref="D46:K46">+D39+D45</f>
        <v>32080</v>
      </c>
      <c r="E46" s="54">
        <f t="shared" si="11"/>
        <v>16040</v>
      </c>
      <c r="F46" s="55">
        <f t="shared" si="11"/>
        <v>16367</v>
      </c>
      <c r="G46" s="53">
        <f t="shared" si="11"/>
        <v>32080</v>
      </c>
      <c r="H46" s="56">
        <f t="shared" si="11"/>
        <v>32080</v>
      </c>
      <c r="I46" s="57">
        <f t="shared" si="11"/>
        <v>32080</v>
      </c>
      <c r="J46" s="53">
        <f t="shared" si="11"/>
        <v>32080</v>
      </c>
      <c r="K46" s="54">
        <f t="shared" si="11"/>
        <v>32080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>
        <v>1500000</v>
      </c>
      <c r="H57" s="73">
        <v>1500000</v>
      </c>
      <c r="I57" s="74">
        <v>1500000</v>
      </c>
      <c r="J57" s="70">
        <v>1500000</v>
      </c>
      <c r="K57" s="71">
        <v>1500000</v>
      </c>
    </row>
    <row r="58" spans="1:11" ht="12.75">
      <c r="A58" s="18" t="s">
        <v>66</v>
      </c>
      <c r="B58" s="11"/>
      <c r="C58" s="70"/>
      <c r="D58" s="70"/>
      <c r="E58" s="71"/>
      <c r="F58" s="72"/>
      <c r="G58" s="70">
        <v>63857</v>
      </c>
      <c r="H58" s="73">
        <v>63857</v>
      </c>
      <c r="I58" s="74">
        <v>380000</v>
      </c>
      <c r="J58" s="70">
        <v>383000</v>
      </c>
      <c r="K58" s="71">
        <v>385000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1563857</v>
      </c>
      <c r="H60" s="68">
        <f t="shared" si="12"/>
        <v>1563857</v>
      </c>
      <c r="I60" s="69">
        <f t="shared" si="12"/>
        <v>1880000</v>
      </c>
      <c r="J60" s="65">
        <f t="shared" si="12"/>
        <v>1883000</v>
      </c>
      <c r="K60" s="66">
        <f t="shared" si="12"/>
        <v>1885000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>
        <v>2941100</v>
      </c>
      <c r="E71" s="71">
        <v>2434939</v>
      </c>
      <c r="F71" s="72">
        <v>3525448</v>
      </c>
      <c r="G71" s="70">
        <v>3525448</v>
      </c>
      <c r="H71" s="73">
        <v>4014172</v>
      </c>
      <c r="I71" s="74">
        <v>7200000</v>
      </c>
      <c r="J71" s="70">
        <v>7632000</v>
      </c>
      <c r="K71" s="71">
        <v>8090000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>
        <v>63857</v>
      </c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2941100</v>
      </c>
      <c r="E79" s="76">
        <f t="shared" si="13"/>
        <v>2434939</v>
      </c>
      <c r="F79" s="77">
        <f t="shared" si="13"/>
        <v>3589305</v>
      </c>
      <c r="G79" s="75">
        <f t="shared" si="13"/>
        <v>3525448</v>
      </c>
      <c r="H79" s="78">
        <f t="shared" si="13"/>
        <v>4014172</v>
      </c>
      <c r="I79" s="79">
        <f t="shared" si="13"/>
        <v>7200000</v>
      </c>
      <c r="J79" s="75">
        <f t="shared" si="13"/>
        <v>7632000</v>
      </c>
      <c r="K79" s="76">
        <f t="shared" si="13"/>
        <v>8090000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30609</v>
      </c>
      <c r="D6" s="38">
        <v>31221</v>
      </c>
      <c r="E6" s="39">
        <v>40337</v>
      </c>
      <c r="F6" s="40">
        <v>40741</v>
      </c>
      <c r="G6" s="38">
        <v>40741</v>
      </c>
      <c r="H6" s="41">
        <v>40741</v>
      </c>
      <c r="I6" s="42">
        <v>40741</v>
      </c>
      <c r="J6" s="38">
        <v>41148</v>
      </c>
      <c r="K6" s="39">
        <v>41560</v>
      </c>
    </row>
    <row r="7" spans="1:11" ht="12.75">
      <c r="A7" s="18" t="s">
        <v>20</v>
      </c>
      <c r="B7" s="11"/>
      <c r="C7" s="38">
        <v>47470</v>
      </c>
      <c r="D7" s="38">
        <v>48419</v>
      </c>
      <c r="E7" s="39">
        <v>58065</v>
      </c>
      <c r="F7" s="40">
        <v>58646</v>
      </c>
      <c r="G7" s="38">
        <v>58646</v>
      </c>
      <c r="H7" s="41">
        <v>58646</v>
      </c>
      <c r="I7" s="42">
        <v>58646</v>
      </c>
      <c r="J7" s="38">
        <v>59232</v>
      </c>
      <c r="K7" s="39">
        <v>59824</v>
      </c>
    </row>
    <row r="8" spans="1:11" ht="12.75">
      <c r="A8" s="18" t="s">
        <v>21</v>
      </c>
      <c r="B8" s="11" t="s">
        <v>22</v>
      </c>
      <c r="C8" s="38">
        <v>22725</v>
      </c>
      <c r="D8" s="38">
        <v>23180</v>
      </c>
      <c r="E8" s="39">
        <v>29282</v>
      </c>
      <c r="F8" s="40">
        <v>29575</v>
      </c>
      <c r="G8" s="38">
        <v>29575</v>
      </c>
      <c r="H8" s="41">
        <v>29575</v>
      </c>
      <c r="I8" s="42">
        <v>29575</v>
      </c>
      <c r="J8" s="38">
        <v>29871</v>
      </c>
      <c r="K8" s="39">
        <v>30169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100804</v>
      </c>
      <c r="D10" s="43">
        <f aca="true" t="shared" si="0" ref="D10:K10">SUM(D6:D9)</f>
        <v>102820</v>
      </c>
      <c r="E10" s="44">
        <f t="shared" si="0"/>
        <v>127684</v>
      </c>
      <c r="F10" s="45">
        <f t="shared" si="0"/>
        <v>128962</v>
      </c>
      <c r="G10" s="43">
        <f t="shared" si="0"/>
        <v>128962</v>
      </c>
      <c r="H10" s="46">
        <f t="shared" si="0"/>
        <v>128962</v>
      </c>
      <c r="I10" s="47">
        <f t="shared" si="0"/>
        <v>128962</v>
      </c>
      <c r="J10" s="43">
        <f t="shared" si="0"/>
        <v>130251</v>
      </c>
      <c r="K10" s="44">
        <f t="shared" si="0"/>
        <v>131553</v>
      </c>
    </row>
    <row r="11" spans="1:11" ht="12.75">
      <c r="A11" s="18" t="s">
        <v>26</v>
      </c>
      <c r="B11" s="11" t="s">
        <v>27</v>
      </c>
      <c r="C11" s="38">
        <v>10029</v>
      </c>
      <c r="D11" s="38">
        <v>10230</v>
      </c>
      <c r="E11" s="39">
        <v>10102</v>
      </c>
      <c r="F11" s="40">
        <v>10203</v>
      </c>
      <c r="G11" s="38">
        <v>10203</v>
      </c>
      <c r="H11" s="41">
        <v>10203</v>
      </c>
      <c r="I11" s="42">
        <v>10203</v>
      </c>
      <c r="J11" s="38">
        <v>10305</v>
      </c>
      <c r="K11" s="39">
        <v>10408</v>
      </c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>
        <v>35972</v>
      </c>
      <c r="D13" s="38">
        <v>36692</v>
      </c>
      <c r="E13" s="39">
        <v>55677</v>
      </c>
      <c r="F13" s="40">
        <v>56234</v>
      </c>
      <c r="G13" s="38">
        <v>56234</v>
      </c>
      <c r="H13" s="41">
        <v>56234</v>
      </c>
      <c r="I13" s="42">
        <v>56234</v>
      </c>
      <c r="J13" s="38">
        <v>56796</v>
      </c>
      <c r="K13" s="39">
        <v>57364</v>
      </c>
    </row>
    <row r="14" spans="1:11" ht="12.75">
      <c r="A14" s="19" t="s">
        <v>30</v>
      </c>
      <c r="B14" s="11"/>
      <c r="C14" s="48">
        <f>SUM(C11:C13)</f>
        <v>46001</v>
      </c>
      <c r="D14" s="48">
        <f aca="true" t="shared" si="1" ref="D14:K14">SUM(D11:D13)</f>
        <v>46922</v>
      </c>
      <c r="E14" s="49">
        <f t="shared" si="1"/>
        <v>65779</v>
      </c>
      <c r="F14" s="50">
        <f t="shared" si="1"/>
        <v>66437</v>
      </c>
      <c r="G14" s="48">
        <f t="shared" si="1"/>
        <v>66437</v>
      </c>
      <c r="H14" s="51">
        <f t="shared" si="1"/>
        <v>66437</v>
      </c>
      <c r="I14" s="52">
        <f t="shared" si="1"/>
        <v>66437</v>
      </c>
      <c r="J14" s="48">
        <f t="shared" si="1"/>
        <v>67101</v>
      </c>
      <c r="K14" s="49">
        <f t="shared" si="1"/>
        <v>67772</v>
      </c>
    </row>
    <row r="15" spans="1:11" ht="12.75">
      <c r="A15" s="20" t="s">
        <v>31</v>
      </c>
      <c r="B15" s="11" t="s">
        <v>32</v>
      </c>
      <c r="C15" s="53">
        <f>+C10+C14</f>
        <v>146805</v>
      </c>
      <c r="D15" s="53">
        <f aca="true" t="shared" si="2" ref="D15:K15">+D10+D14</f>
        <v>149742</v>
      </c>
      <c r="E15" s="54">
        <f t="shared" si="2"/>
        <v>193463</v>
      </c>
      <c r="F15" s="55">
        <f t="shared" si="2"/>
        <v>195399</v>
      </c>
      <c r="G15" s="53">
        <f t="shared" si="2"/>
        <v>195399</v>
      </c>
      <c r="H15" s="56">
        <f t="shared" si="2"/>
        <v>195399</v>
      </c>
      <c r="I15" s="57">
        <f t="shared" si="2"/>
        <v>195399</v>
      </c>
      <c r="J15" s="53">
        <f t="shared" si="2"/>
        <v>197352</v>
      </c>
      <c r="K15" s="54">
        <f t="shared" si="2"/>
        <v>199325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30609</v>
      </c>
      <c r="D17" s="38">
        <v>31221</v>
      </c>
      <c r="E17" s="39">
        <v>40337</v>
      </c>
      <c r="F17" s="40">
        <v>40741</v>
      </c>
      <c r="G17" s="38">
        <v>40741</v>
      </c>
      <c r="H17" s="41">
        <v>40741</v>
      </c>
      <c r="I17" s="42">
        <v>40741</v>
      </c>
      <c r="J17" s="38">
        <v>41148</v>
      </c>
      <c r="K17" s="39">
        <v>41560</v>
      </c>
    </row>
    <row r="18" spans="1:11" ht="12.75">
      <c r="A18" s="18" t="s">
        <v>35</v>
      </c>
      <c r="B18" s="11"/>
      <c r="C18" s="38">
        <v>4293</v>
      </c>
      <c r="D18" s="38">
        <v>4378</v>
      </c>
      <c r="E18" s="39">
        <v>5657</v>
      </c>
      <c r="F18" s="40">
        <v>5713</v>
      </c>
      <c r="G18" s="38">
        <v>5713</v>
      </c>
      <c r="H18" s="41">
        <v>5713</v>
      </c>
      <c r="I18" s="42">
        <v>5713</v>
      </c>
      <c r="J18" s="38">
        <v>5770</v>
      </c>
      <c r="K18" s="39">
        <v>5828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84107</v>
      </c>
      <c r="D20" s="38">
        <v>85789</v>
      </c>
      <c r="E20" s="39">
        <v>97528</v>
      </c>
      <c r="F20" s="40">
        <v>98503</v>
      </c>
      <c r="G20" s="38">
        <v>98503</v>
      </c>
      <c r="H20" s="41">
        <v>98503</v>
      </c>
      <c r="I20" s="42">
        <v>98503</v>
      </c>
      <c r="J20" s="38">
        <v>99488</v>
      </c>
      <c r="K20" s="39">
        <v>100483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119009</v>
      </c>
      <c r="D22" s="43">
        <f aca="true" t="shared" si="3" ref="D22:K22">SUM(D17:D21)</f>
        <v>121388</v>
      </c>
      <c r="E22" s="44">
        <f t="shared" si="3"/>
        <v>143522</v>
      </c>
      <c r="F22" s="45">
        <f t="shared" si="3"/>
        <v>144957</v>
      </c>
      <c r="G22" s="43">
        <f t="shared" si="3"/>
        <v>144957</v>
      </c>
      <c r="H22" s="46">
        <f t="shared" si="3"/>
        <v>144957</v>
      </c>
      <c r="I22" s="47">
        <f t="shared" si="3"/>
        <v>144957</v>
      </c>
      <c r="J22" s="43">
        <f t="shared" si="3"/>
        <v>146406</v>
      </c>
      <c r="K22" s="44">
        <f t="shared" si="3"/>
        <v>147871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27797</v>
      </c>
      <c r="D24" s="38">
        <v>28353</v>
      </c>
      <c r="E24" s="39">
        <v>49942</v>
      </c>
      <c r="F24" s="40">
        <v>50441</v>
      </c>
      <c r="G24" s="38">
        <v>50441</v>
      </c>
      <c r="H24" s="41">
        <v>50441</v>
      </c>
      <c r="I24" s="42">
        <v>50441</v>
      </c>
      <c r="J24" s="38">
        <v>50946</v>
      </c>
      <c r="K24" s="39">
        <v>51455</v>
      </c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27797</v>
      </c>
      <c r="D26" s="48">
        <f aca="true" t="shared" si="4" ref="D26:K26">SUM(D23:D25)</f>
        <v>28353</v>
      </c>
      <c r="E26" s="49">
        <f t="shared" si="4"/>
        <v>49942</v>
      </c>
      <c r="F26" s="50">
        <f t="shared" si="4"/>
        <v>50441</v>
      </c>
      <c r="G26" s="48">
        <f t="shared" si="4"/>
        <v>50441</v>
      </c>
      <c r="H26" s="51">
        <f t="shared" si="4"/>
        <v>50441</v>
      </c>
      <c r="I26" s="52">
        <f t="shared" si="4"/>
        <v>50441</v>
      </c>
      <c r="J26" s="48">
        <f t="shared" si="4"/>
        <v>50946</v>
      </c>
      <c r="K26" s="49">
        <f t="shared" si="4"/>
        <v>51455</v>
      </c>
    </row>
    <row r="27" spans="1:11" ht="12.75">
      <c r="A27" s="20" t="s">
        <v>31</v>
      </c>
      <c r="B27" s="11" t="s">
        <v>32</v>
      </c>
      <c r="C27" s="53">
        <f>+C22+C26</f>
        <v>146806</v>
      </c>
      <c r="D27" s="53">
        <f aca="true" t="shared" si="5" ref="D27:K27">+D22+D26</f>
        <v>149741</v>
      </c>
      <c r="E27" s="54">
        <f t="shared" si="5"/>
        <v>193464</v>
      </c>
      <c r="F27" s="55">
        <f t="shared" si="5"/>
        <v>195398</v>
      </c>
      <c r="G27" s="53">
        <f t="shared" si="5"/>
        <v>195398</v>
      </c>
      <c r="H27" s="56">
        <f t="shared" si="5"/>
        <v>195398</v>
      </c>
      <c r="I27" s="57">
        <f t="shared" si="5"/>
        <v>195398</v>
      </c>
      <c r="J27" s="53">
        <f t="shared" si="5"/>
        <v>197352</v>
      </c>
      <c r="K27" s="54">
        <f t="shared" si="5"/>
        <v>199326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5909111</v>
      </c>
      <c r="D55" s="70">
        <v>5470566</v>
      </c>
      <c r="E55" s="71">
        <v>3182219</v>
      </c>
      <c r="F55" s="72">
        <v>2731213</v>
      </c>
      <c r="G55" s="70">
        <v>2731213</v>
      </c>
      <c r="H55" s="73">
        <v>2731213</v>
      </c>
      <c r="I55" s="74">
        <v>2895089</v>
      </c>
      <c r="J55" s="70">
        <v>3068794</v>
      </c>
      <c r="K55" s="71">
        <v>3252922</v>
      </c>
    </row>
    <row r="56" spans="1:11" ht="12.75">
      <c r="A56" s="18" t="s">
        <v>64</v>
      </c>
      <c r="B56" s="11"/>
      <c r="C56" s="70">
        <v>100102</v>
      </c>
      <c r="D56" s="70">
        <v>102104</v>
      </c>
      <c r="E56" s="71">
        <v>91609</v>
      </c>
      <c r="F56" s="72">
        <v>92525</v>
      </c>
      <c r="G56" s="70">
        <v>92525</v>
      </c>
      <c r="H56" s="73">
        <v>92525</v>
      </c>
      <c r="I56" s="74">
        <v>92525</v>
      </c>
      <c r="J56" s="70">
        <v>93450</v>
      </c>
      <c r="K56" s="71">
        <v>94385</v>
      </c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6009213</v>
      </c>
      <c r="D60" s="65">
        <f aca="true" t="shared" si="12" ref="D60:K60">SUM(D55:D59)</f>
        <v>5572670</v>
      </c>
      <c r="E60" s="66">
        <f t="shared" si="12"/>
        <v>3273828</v>
      </c>
      <c r="F60" s="67">
        <f t="shared" si="12"/>
        <v>2823738</v>
      </c>
      <c r="G60" s="65">
        <f t="shared" si="12"/>
        <v>2823738</v>
      </c>
      <c r="H60" s="68">
        <f t="shared" si="12"/>
        <v>2823738</v>
      </c>
      <c r="I60" s="69">
        <f t="shared" si="12"/>
        <v>2987614</v>
      </c>
      <c r="J60" s="65">
        <f t="shared" si="12"/>
        <v>3162244</v>
      </c>
      <c r="K60" s="66">
        <f t="shared" si="12"/>
        <v>3347307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>
        <v>11</v>
      </c>
      <c r="D64" s="87">
        <v>11</v>
      </c>
      <c r="E64" s="88">
        <v>10</v>
      </c>
      <c r="F64" s="86"/>
      <c r="G64" s="87">
        <v>10</v>
      </c>
      <c r="H64" s="89">
        <v>10</v>
      </c>
      <c r="I64" s="90">
        <v>10</v>
      </c>
      <c r="J64" s="38">
        <v>10</v>
      </c>
      <c r="K64" s="39">
        <v>10</v>
      </c>
    </row>
    <row r="65" spans="1:11" ht="12.75">
      <c r="A65" s="18" t="s">
        <v>72</v>
      </c>
      <c r="B65" s="11"/>
      <c r="C65" s="38">
        <v>33</v>
      </c>
      <c r="D65" s="38">
        <v>33</v>
      </c>
      <c r="E65" s="39">
        <v>29</v>
      </c>
      <c r="F65" s="86">
        <v>10</v>
      </c>
      <c r="G65" s="87">
        <v>29</v>
      </c>
      <c r="H65" s="89">
        <v>29</v>
      </c>
      <c r="I65" s="42">
        <v>29</v>
      </c>
      <c r="J65" s="38">
        <v>29</v>
      </c>
      <c r="K65" s="39">
        <v>30</v>
      </c>
    </row>
    <row r="66" spans="1:11" ht="12.75">
      <c r="A66" s="18" t="s">
        <v>73</v>
      </c>
      <c r="B66" s="11"/>
      <c r="C66" s="38"/>
      <c r="D66" s="38"/>
      <c r="E66" s="39"/>
      <c r="F66" s="86">
        <v>29</v>
      </c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9851</v>
      </c>
      <c r="D6" s="38">
        <v>9851</v>
      </c>
      <c r="E6" s="39">
        <v>10501</v>
      </c>
      <c r="F6" s="40">
        <v>11152</v>
      </c>
      <c r="G6" s="38">
        <v>11152</v>
      </c>
      <c r="H6" s="41">
        <v>11152</v>
      </c>
      <c r="I6" s="42">
        <v>11152</v>
      </c>
      <c r="J6" s="38">
        <v>11152</v>
      </c>
      <c r="K6" s="39">
        <v>11152</v>
      </c>
    </row>
    <row r="7" spans="1:11" ht="12.75">
      <c r="A7" s="18" t="s">
        <v>20</v>
      </c>
      <c r="B7" s="11"/>
      <c r="C7" s="38">
        <v>10902</v>
      </c>
      <c r="D7" s="38">
        <v>10902</v>
      </c>
      <c r="E7" s="39">
        <v>11622</v>
      </c>
      <c r="F7" s="40">
        <v>12385</v>
      </c>
      <c r="G7" s="38">
        <v>12385</v>
      </c>
      <c r="H7" s="41">
        <v>12385</v>
      </c>
      <c r="I7" s="42">
        <v>12385</v>
      </c>
      <c r="J7" s="38">
        <v>12385</v>
      </c>
      <c r="K7" s="39">
        <v>12385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>
        <v>17482</v>
      </c>
      <c r="D9" s="38">
        <v>17482</v>
      </c>
      <c r="E9" s="39">
        <v>18636</v>
      </c>
      <c r="F9" s="40">
        <v>19791</v>
      </c>
      <c r="G9" s="38">
        <v>19791</v>
      </c>
      <c r="H9" s="41">
        <v>19791</v>
      </c>
      <c r="I9" s="42">
        <v>19791</v>
      </c>
      <c r="J9" s="38">
        <v>19791</v>
      </c>
      <c r="K9" s="39">
        <v>19791</v>
      </c>
    </row>
    <row r="10" spans="1:11" ht="12.75">
      <c r="A10" s="19" t="s">
        <v>25</v>
      </c>
      <c r="B10" s="11"/>
      <c r="C10" s="43">
        <f>SUM(C6:C9)</f>
        <v>38235</v>
      </c>
      <c r="D10" s="43">
        <f aca="true" t="shared" si="0" ref="D10:K10">SUM(D6:D9)</f>
        <v>38235</v>
      </c>
      <c r="E10" s="44">
        <f t="shared" si="0"/>
        <v>40759</v>
      </c>
      <c r="F10" s="45">
        <f t="shared" si="0"/>
        <v>43328</v>
      </c>
      <c r="G10" s="43">
        <f t="shared" si="0"/>
        <v>43328</v>
      </c>
      <c r="H10" s="46">
        <f t="shared" si="0"/>
        <v>43328</v>
      </c>
      <c r="I10" s="47">
        <f t="shared" si="0"/>
        <v>43328</v>
      </c>
      <c r="J10" s="43">
        <f t="shared" si="0"/>
        <v>43328</v>
      </c>
      <c r="K10" s="44">
        <f t="shared" si="0"/>
        <v>43328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38235</v>
      </c>
      <c r="D15" s="53">
        <f aca="true" t="shared" si="2" ref="D15:K15">+D10+D14</f>
        <v>38235</v>
      </c>
      <c r="E15" s="54">
        <f t="shared" si="2"/>
        <v>40759</v>
      </c>
      <c r="F15" s="55">
        <f t="shared" si="2"/>
        <v>43328</v>
      </c>
      <c r="G15" s="53">
        <f t="shared" si="2"/>
        <v>43328</v>
      </c>
      <c r="H15" s="56">
        <f t="shared" si="2"/>
        <v>43328</v>
      </c>
      <c r="I15" s="57">
        <f t="shared" si="2"/>
        <v>43328</v>
      </c>
      <c r="J15" s="53">
        <f t="shared" si="2"/>
        <v>43328</v>
      </c>
      <c r="K15" s="54">
        <f t="shared" si="2"/>
        <v>43328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11313</v>
      </c>
      <c r="D17" s="38">
        <v>11313</v>
      </c>
      <c r="E17" s="39">
        <v>12060</v>
      </c>
      <c r="F17" s="40">
        <v>12807</v>
      </c>
      <c r="G17" s="38">
        <v>12807</v>
      </c>
      <c r="H17" s="41">
        <v>12807</v>
      </c>
      <c r="I17" s="42">
        <v>12807</v>
      </c>
      <c r="J17" s="38">
        <v>12807</v>
      </c>
      <c r="K17" s="39">
        <v>12807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>
        <v>8587</v>
      </c>
      <c r="D19" s="38">
        <v>8587</v>
      </c>
      <c r="E19" s="39">
        <v>9154</v>
      </c>
      <c r="F19" s="40">
        <v>9721</v>
      </c>
      <c r="G19" s="38">
        <v>9721</v>
      </c>
      <c r="H19" s="41">
        <v>9721</v>
      </c>
      <c r="I19" s="42">
        <v>9721</v>
      </c>
      <c r="J19" s="38">
        <v>9721</v>
      </c>
      <c r="K19" s="39">
        <v>9721</v>
      </c>
    </row>
    <row r="20" spans="1:11" ht="12.75">
      <c r="A20" s="18" t="s">
        <v>37</v>
      </c>
      <c r="B20" s="11"/>
      <c r="C20" s="38">
        <v>15173</v>
      </c>
      <c r="D20" s="38">
        <v>15173</v>
      </c>
      <c r="E20" s="39">
        <v>16174</v>
      </c>
      <c r="F20" s="40">
        <v>17177</v>
      </c>
      <c r="G20" s="38">
        <v>17177</v>
      </c>
      <c r="H20" s="41">
        <v>17177</v>
      </c>
      <c r="I20" s="42">
        <v>17177</v>
      </c>
      <c r="J20" s="38">
        <v>17177</v>
      </c>
      <c r="K20" s="39">
        <v>17177</v>
      </c>
    </row>
    <row r="21" spans="1:11" ht="12.75">
      <c r="A21" s="18" t="s">
        <v>38</v>
      </c>
      <c r="B21" s="11"/>
      <c r="C21" s="38">
        <v>2690</v>
      </c>
      <c r="D21" s="38">
        <v>2690</v>
      </c>
      <c r="E21" s="39">
        <v>2868</v>
      </c>
      <c r="F21" s="40">
        <v>3045</v>
      </c>
      <c r="G21" s="38">
        <v>3045</v>
      </c>
      <c r="H21" s="41">
        <v>3045</v>
      </c>
      <c r="I21" s="42">
        <v>3045</v>
      </c>
      <c r="J21" s="38">
        <v>3045</v>
      </c>
      <c r="K21" s="39">
        <v>3045</v>
      </c>
    </row>
    <row r="22" spans="1:11" ht="12.75">
      <c r="A22" s="19" t="s">
        <v>25</v>
      </c>
      <c r="B22" s="11"/>
      <c r="C22" s="43">
        <f>SUM(C17:C21)</f>
        <v>37763</v>
      </c>
      <c r="D22" s="43">
        <f aca="true" t="shared" si="3" ref="D22:K22">SUM(D17:D21)</f>
        <v>37763</v>
      </c>
      <c r="E22" s="44">
        <f t="shared" si="3"/>
        <v>40256</v>
      </c>
      <c r="F22" s="45">
        <f t="shared" si="3"/>
        <v>42750</v>
      </c>
      <c r="G22" s="43">
        <f t="shared" si="3"/>
        <v>42750</v>
      </c>
      <c r="H22" s="46">
        <f t="shared" si="3"/>
        <v>42750</v>
      </c>
      <c r="I22" s="47">
        <f t="shared" si="3"/>
        <v>42750</v>
      </c>
      <c r="J22" s="43">
        <f t="shared" si="3"/>
        <v>42750</v>
      </c>
      <c r="K22" s="44">
        <f t="shared" si="3"/>
        <v>42750</v>
      </c>
    </row>
    <row r="23" spans="1:11" ht="12.75">
      <c r="A23" s="18" t="s">
        <v>39</v>
      </c>
      <c r="B23" s="11"/>
      <c r="C23" s="38">
        <v>472</v>
      </c>
      <c r="D23" s="38">
        <v>472</v>
      </c>
      <c r="E23" s="39">
        <v>472</v>
      </c>
      <c r="F23" s="40">
        <v>300</v>
      </c>
      <c r="G23" s="38">
        <v>300</v>
      </c>
      <c r="H23" s="41">
        <v>300</v>
      </c>
      <c r="I23" s="42">
        <v>300</v>
      </c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472</v>
      </c>
      <c r="D26" s="48">
        <f aca="true" t="shared" si="4" ref="D26:K26">SUM(D23:D25)</f>
        <v>472</v>
      </c>
      <c r="E26" s="49">
        <f t="shared" si="4"/>
        <v>472</v>
      </c>
      <c r="F26" s="50">
        <f t="shared" si="4"/>
        <v>300</v>
      </c>
      <c r="G26" s="48">
        <f t="shared" si="4"/>
        <v>300</v>
      </c>
      <c r="H26" s="51">
        <f t="shared" si="4"/>
        <v>300</v>
      </c>
      <c r="I26" s="52">
        <f t="shared" si="4"/>
        <v>300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38235</v>
      </c>
      <c r="D27" s="53">
        <f aca="true" t="shared" si="5" ref="D27:K27">+D22+D26</f>
        <v>38235</v>
      </c>
      <c r="E27" s="54">
        <f t="shared" si="5"/>
        <v>40728</v>
      </c>
      <c r="F27" s="55">
        <f t="shared" si="5"/>
        <v>43050</v>
      </c>
      <c r="G27" s="53">
        <f t="shared" si="5"/>
        <v>43050</v>
      </c>
      <c r="H27" s="56">
        <f t="shared" si="5"/>
        <v>43050</v>
      </c>
      <c r="I27" s="57">
        <f t="shared" si="5"/>
        <v>43050</v>
      </c>
      <c r="J27" s="53">
        <f t="shared" si="5"/>
        <v>42750</v>
      </c>
      <c r="K27" s="54">
        <f t="shared" si="5"/>
        <v>42750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1040</v>
      </c>
      <c r="D29" s="38">
        <v>1040</v>
      </c>
      <c r="E29" s="39">
        <v>1040</v>
      </c>
      <c r="F29" s="40">
        <v>389</v>
      </c>
      <c r="G29" s="38">
        <v>389</v>
      </c>
      <c r="H29" s="41">
        <v>389</v>
      </c>
      <c r="I29" s="42">
        <v>389</v>
      </c>
      <c r="J29" s="38">
        <v>1080</v>
      </c>
      <c r="K29" s="39">
        <v>1080</v>
      </c>
    </row>
    <row r="30" spans="1:11" ht="12.75">
      <c r="A30" s="18" t="s">
        <v>44</v>
      </c>
      <c r="B30" s="11"/>
      <c r="C30" s="38"/>
      <c r="D30" s="38"/>
      <c r="E30" s="39"/>
      <c r="F30" s="40">
        <v>574</v>
      </c>
      <c r="G30" s="38">
        <v>574</v>
      </c>
      <c r="H30" s="41">
        <v>574</v>
      </c>
      <c r="I30" s="42">
        <v>574</v>
      </c>
      <c r="J30" s="38"/>
      <c r="K30" s="39"/>
    </row>
    <row r="31" spans="1:11" ht="12.75">
      <c r="A31" s="19" t="s">
        <v>25</v>
      </c>
      <c r="B31" s="11"/>
      <c r="C31" s="43">
        <f>SUM(C29:C30)</f>
        <v>1040</v>
      </c>
      <c r="D31" s="43">
        <f aca="true" t="shared" si="6" ref="D31:K31">SUM(D29:D30)</f>
        <v>1040</v>
      </c>
      <c r="E31" s="44">
        <f t="shared" si="6"/>
        <v>1040</v>
      </c>
      <c r="F31" s="45">
        <f t="shared" si="6"/>
        <v>963</v>
      </c>
      <c r="G31" s="43">
        <f t="shared" si="6"/>
        <v>963</v>
      </c>
      <c r="H31" s="46">
        <f t="shared" si="6"/>
        <v>963</v>
      </c>
      <c r="I31" s="47">
        <f t="shared" si="6"/>
        <v>963</v>
      </c>
      <c r="J31" s="43">
        <f t="shared" si="6"/>
        <v>1080</v>
      </c>
      <c r="K31" s="44">
        <f t="shared" si="6"/>
        <v>1080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1040</v>
      </c>
      <c r="D36" s="53">
        <f aca="true" t="shared" si="8" ref="D36:K36">+D31+D35</f>
        <v>1040</v>
      </c>
      <c r="E36" s="54">
        <f t="shared" si="8"/>
        <v>1040</v>
      </c>
      <c r="F36" s="55">
        <f t="shared" si="8"/>
        <v>963</v>
      </c>
      <c r="G36" s="53">
        <f t="shared" si="8"/>
        <v>963</v>
      </c>
      <c r="H36" s="56">
        <f t="shared" si="8"/>
        <v>963</v>
      </c>
      <c r="I36" s="57">
        <f t="shared" si="8"/>
        <v>963</v>
      </c>
      <c r="J36" s="53">
        <f t="shared" si="8"/>
        <v>1080</v>
      </c>
      <c r="K36" s="54">
        <f t="shared" si="8"/>
        <v>1080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11705</v>
      </c>
      <c r="D38" s="58">
        <v>11705</v>
      </c>
      <c r="E38" s="59">
        <v>11705</v>
      </c>
      <c r="F38" s="60">
        <v>23700</v>
      </c>
      <c r="G38" s="58">
        <v>23700</v>
      </c>
      <c r="H38" s="61">
        <v>23700</v>
      </c>
      <c r="I38" s="62">
        <v>34328</v>
      </c>
      <c r="J38" s="58">
        <v>36182</v>
      </c>
      <c r="K38" s="59">
        <v>38136</v>
      </c>
    </row>
    <row r="39" spans="1:11" ht="12.75">
      <c r="A39" s="19" t="s">
        <v>25</v>
      </c>
      <c r="B39" s="11"/>
      <c r="C39" s="38">
        <f>+C38</f>
        <v>11705</v>
      </c>
      <c r="D39" s="38">
        <f aca="true" t="shared" si="9" ref="D39:K39">+D38</f>
        <v>11705</v>
      </c>
      <c r="E39" s="39">
        <f t="shared" si="9"/>
        <v>11705</v>
      </c>
      <c r="F39" s="40">
        <f t="shared" si="9"/>
        <v>23700</v>
      </c>
      <c r="G39" s="38">
        <f t="shared" si="9"/>
        <v>23700</v>
      </c>
      <c r="H39" s="41">
        <f t="shared" si="9"/>
        <v>23700</v>
      </c>
      <c r="I39" s="42">
        <f t="shared" si="9"/>
        <v>34328</v>
      </c>
      <c r="J39" s="38">
        <f t="shared" si="9"/>
        <v>36182</v>
      </c>
      <c r="K39" s="39">
        <f t="shared" si="9"/>
        <v>38136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11705</v>
      </c>
      <c r="D46" s="53">
        <f aca="true" t="shared" si="11" ref="D46:K46">+D39+D45</f>
        <v>11705</v>
      </c>
      <c r="E46" s="54">
        <f t="shared" si="11"/>
        <v>11705</v>
      </c>
      <c r="F46" s="55">
        <f t="shared" si="11"/>
        <v>23700</v>
      </c>
      <c r="G46" s="53">
        <f t="shared" si="11"/>
        <v>23700</v>
      </c>
      <c r="H46" s="56">
        <f t="shared" si="11"/>
        <v>23700</v>
      </c>
      <c r="I46" s="57">
        <f t="shared" si="11"/>
        <v>34328</v>
      </c>
      <c r="J46" s="53">
        <f t="shared" si="11"/>
        <v>36182</v>
      </c>
      <c r="K46" s="54">
        <f t="shared" si="11"/>
        <v>38136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>
        <v>1876</v>
      </c>
      <c r="G51" s="38">
        <v>1876</v>
      </c>
      <c r="H51" s="64">
        <v>1876</v>
      </c>
      <c r="I51" s="42">
        <v>4500</v>
      </c>
      <c r="J51" s="38">
        <v>4500</v>
      </c>
      <c r="K51" s="64">
        <v>4500</v>
      </c>
    </row>
    <row r="52" spans="1:11" ht="12.75">
      <c r="A52" s="23" t="s">
        <v>60</v>
      </c>
      <c r="B52" s="22"/>
      <c r="C52" s="58"/>
      <c r="D52" s="58"/>
      <c r="E52" s="80"/>
      <c r="F52" s="62">
        <v>23700</v>
      </c>
      <c r="G52" s="58">
        <v>23700</v>
      </c>
      <c r="H52" s="80">
        <v>23700</v>
      </c>
      <c r="I52" s="62">
        <v>27152</v>
      </c>
      <c r="J52" s="58">
        <v>29672</v>
      </c>
      <c r="K52" s="80">
        <v>31275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>
        <v>505300</v>
      </c>
      <c r="G58" s="70">
        <v>505300</v>
      </c>
      <c r="H58" s="73">
        <v>505300</v>
      </c>
      <c r="I58" s="74">
        <v>635576</v>
      </c>
      <c r="J58" s="70">
        <v>669897</v>
      </c>
      <c r="K58" s="71">
        <v>706071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505300</v>
      </c>
      <c r="G60" s="65">
        <f t="shared" si="12"/>
        <v>505300</v>
      </c>
      <c r="H60" s="68">
        <f t="shared" si="12"/>
        <v>505300</v>
      </c>
      <c r="I60" s="69">
        <f t="shared" si="12"/>
        <v>635576</v>
      </c>
      <c r="J60" s="65">
        <f t="shared" si="12"/>
        <v>669897</v>
      </c>
      <c r="K60" s="66">
        <f t="shared" si="12"/>
        <v>706071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15000</v>
      </c>
      <c r="D70" s="70">
        <v>15000</v>
      </c>
      <c r="E70" s="71"/>
      <c r="F70" s="72">
        <v>15000</v>
      </c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15857546</v>
      </c>
      <c r="G71" s="70">
        <v>15857546</v>
      </c>
      <c r="H71" s="73">
        <v>15857546</v>
      </c>
      <c r="I71" s="74">
        <v>15934546</v>
      </c>
      <c r="J71" s="70">
        <v>16795011</v>
      </c>
      <c r="K71" s="71">
        <v>17701942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15000</v>
      </c>
      <c r="D79" s="75">
        <f aca="true" t="shared" si="13" ref="D79:K79">SUM(D70:D78)</f>
        <v>15000</v>
      </c>
      <c r="E79" s="76">
        <f t="shared" si="13"/>
        <v>0</v>
      </c>
      <c r="F79" s="77">
        <f t="shared" si="13"/>
        <v>15872546</v>
      </c>
      <c r="G79" s="75">
        <f t="shared" si="13"/>
        <v>15857546</v>
      </c>
      <c r="H79" s="78">
        <f t="shared" si="13"/>
        <v>15857546</v>
      </c>
      <c r="I79" s="79">
        <f t="shared" si="13"/>
        <v>15934546</v>
      </c>
      <c r="J79" s="75">
        <f t="shared" si="13"/>
        <v>16795011</v>
      </c>
      <c r="K79" s="76">
        <f t="shared" si="13"/>
        <v>17701942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>
        <v>26012</v>
      </c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>
        <v>18196</v>
      </c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>
        <v>37676</v>
      </c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>
        <v>755</v>
      </c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82639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82639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>
        <v>33843</v>
      </c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>
        <v>14843</v>
      </c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>
        <v>37351</v>
      </c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86037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>
        <v>88</v>
      </c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88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86125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11930</v>
      </c>
      <c r="D29" s="38">
        <v>10197</v>
      </c>
      <c r="E29" s="39">
        <v>10429</v>
      </c>
      <c r="F29" s="40">
        <v>10638</v>
      </c>
      <c r="G29" s="38">
        <v>10638</v>
      </c>
      <c r="H29" s="41">
        <v>10638</v>
      </c>
      <c r="I29" s="42">
        <v>26858</v>
      </c>
      <c r="J29" s="38">
        <v>11510</v>
      </c>
      <c r="K29" s="39">
        <v>11970</v>
      </c>
    </row>
    <row r="30" spans="1:11" ht="12.75">
      <c r="A30" s="18" t="s">
        <v>44</v>
      </c>
      <c r="B30" s="11"/>
      <c r="C30" s="38">
        <v>25916</v>
      </c>
      <c r="D30" s="38">
        <v>16859</v>
      </c>
      <c r="E30" s="39">
        <v>16626</v>
      </c>
      <c r="F30" s="40">
        <v>16959</v>
      </c>
      <c r="G30" s="38">
        <v>16959</v>
      </c>
      <c r="H30" s="41">
        <v>16959</v>
      </c>
      <c r="I30" s="42">
        <v>83150</v>
      </c>
      <c r="J30" s="38">
        <v>17650</v>
      </c>
      <c r="K30" s="39">
        <v>17900</v>
      </c>
    </row>
    <row r="31" spans="1:11" ht="12.75">
      <c r="A31" s="19" t="s">
        <v>25</v>
      </c>
      <c r="B31" s="11"/>
      <c r="C31" s="43">
        <f>SUM(C29:C30)</f>
        <v>37846</v>
      </c>
      <c r="D31" s="43">
        <f aca="true" t="shared" si="6" ref="D31:K31">SUM(D29:D30)</f>
        <v>27056</v>
      </c>
      <c r="E31" s="44">
        <f t="shared" si="6"/>
        <v>27055</v>
      </c>
      <c r="F31" s="45">
        <f t="shared" si="6"/>
        <v>27597</v>
      </c>
      <c r="G31" s="43">
        <f t="shared" si="6"/>
        <v>27597</v>
      </c>
      <c r="H31" s="46">
        <f t="shared" si="6"/>
        <v>27597</v>
      </c>
      <c r="I31" s="47">
        <f t="shared" si="6"/>
        <v>110008</v>
      </c>
      <c r="J31" s="43">
        <f t="shared" si="6"/>
        <v>29160</v>
      </c>
      <c r="K31" s="44">
        <f t="shared" si="6"/>
        <v>29870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>
        <v>15069</v>
      </c>
      <c r="E33" s="39"/>
      <c r="F33" s="40">
        <v>17869</v>
      </c>
      <c r="G33" s="38">
        <v>17869</v>
      </c>
      <c r="H33" s="41">
        <v>17869</v>
      </c>
      <c r="I33" s="42">
        <v>18000</v>
      </c>
      <c r="J33" s="38">
        <v>18000</v>
      </c>
      <c r="K33" s="39">
        <v>18000</v>
      </c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15069</v>
      </c>
      <c r="E35" s="49">
        <f t="shared" si="7"/>
        <v>0</v>
      </c>
      <c r="F35" s="50">
        <f t="shared" si="7"/>
        <v>17869</v>
      </c>
      <c r="G35" s="48">
        <f t="shared" si="7"/>
        <v>17869</v>
      </c>
      <c r="H35" s="51">
        <f t="shared" si="7"/>
        <v>17869</v>
      </c>
      <c r="I35" s="52">
        <f t="shared" si="7"/>
        <v>18000</v>
      </c>
      <c r="J35" s="48">
        <f t="shared" si="7"/>
        <v>18000</v>
      </c>
      <c r="K35" s="49">
        <f t="shared" si="7"/>
        <v>18000</v>
      </c>
    </row>
    <row r="36" spans="1:11" ht="12.75">
      <c r="A36" s="20" t="s">
        <v>31</v>
      </c>
      <c r="B36" s="11" t="s">
        <v>32</v>
      </c>
      <c r="C36" s="53">
        <f>+C31+C35</f>
        <v>37846</v>
      </c>
      <c r="D36" s="53">
        <f aca="true" t="shared" si="8" ref="D36:K36">+D31+D35</f>
        <v>42125</v>
      </c>
      <c r="E36" s="54">
        <f t="shared" si="8"/>
        <v>27055</v>
      </c>
      <c r="F36" s="55">
        <f t="shared" si="8"/>
        <v>45466</v>
      </c>
      <c r="G36" s="53">
        <f t="shared" si="8"/>
        <v>45466</v>
      </c>
      <c r="H36" s="56">
        <f t="shared" si="8"/>
        <v>45466</v>
      </c>
      <c r="I36" s="57">
        <f t="shared" si="8"/>
        <v>128008</v>
      </c>
      <c r="J36" s="53">
        <f t="shared" si="8"/>
        <v>47160</v>
      </c>
      <c r="K36" s="54">
        <f t="shared" si="8"/>
        <v>47870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34321</v>
      </c>
      <c r="D38" s="58">
        <v>30467</v>
      </c>
      <c r="E38" s="59"/>
      <c r="F38" s="60">
        <v>31119</v>
      </c>
      <c r="G38" s="58">
        <v>31119</v>
      </c>
      <c r="H38" s="61">
        <v>31119</v>
      </c>
      <c r="I38" s="62">
        <v>82468</v>
      </c>
      <c r="J38" s="58">
        <v>32300</v>
      </c>
      <c r="K38" s="59">
        <v>33100</v>
      </c>
    </row>
    <row r="39" spans="1:11" ht="12.75">
      <c r="A39" s="19" t="s">
        <v>25</v>
      </c>
      <c r="B39" s="11"/>
      <c r="C39" s="38">
        <f>+C38</f>
        <v>34321</v>
      </c>
      <c r="D39" s="38">
        <f aca="true" t="shared" si="9" ref="D39:K39">+D38</f>
        <v>30467</v>
      </c>
      <c r="E39" s="39">
        <f t="shared" si="9"/>
        <v>0</v>
      </c>
      <c r="F39" s="40">
        <f t="shared" si="9"/>
        <v>31119</v>
      </c>
      <c r="G39" s="38">
        <f t="shared" si="9"/>
        <v>31119</v>
      </c>
      <c r="H39" s="41">
        <f t="shared" si="9"/>
        <v>31119</v>
      </c>
      <c r="I39" s="42">
        <f t="shared" si="9"/>
        <v>82468</v>
      </c>
      <c r="J39" s="38">
        <f t="shared" si="9"/>
        <v>32300</v>
      </c>
      <c r="K39" s="39">
        <f t="shared" si="9"/>
        <v>33100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>
        <v>3552</v>
      </c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>
        <v>12148</v>
      </c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>
        <v>20325</v>
      </c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>
        <v>1850</v>
      </c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>
        <v>2682</v>
      </c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40557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34321</v>
      </c>
      <c r="D46" s="53">
        <f aca="true" t="shared" si="11" ref="D46:K46">+D39+D45</f>
        <v>30467</v>
      </c>
      <c r="E46" s="54">
        <f t="shared" si="11"/>
        <v>0</v>
      </c>
      <c r="F46" s="55">
        <f t="shared" si="11"/>
        <v>31119</v>
      </c>
      <c r="G46" s="53">
        <f t="shared" si="11"/>
        <v>31119</v>
      </c>
      <c r="H46" s="56">
        <f t="shared" si="11"/>
        <v>31119</v>
      </c>
      <c r="I46" s="57">
        <f t="shared" si="11"/>
        <v>123025</v>
      </c>
      <c r="J46" s="53">
        <f t="shared" si="11"/>
        <v>32300</v>
      </c>
      <c r="K46" s="54">
        <f t="shared" si="11"/>
        <v>33100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>
        <v>14589636</v>
      </c>
      <c r="F57" s="72">
        <v>16150000</v>
      </c>
      <c r="G57" s="70">
        <v>16150000</v>
      </c>
      <c r="H57" s="73">
        <v>16150000</v>
      </c>
      <c r="I57" s="74">
        <v>19433863</v>
      </c>
      <c r="J57" s="70">
        <v>21784296</v>
      </c>
      <c r="K57" s="71">
        <v>23940818</v>
      </c>
    </row>
    <row r="58" spans="1:11" ht="12.75">
      <c r="A58" s="18" t="s">
        <v>66</v>
      </c>
      <c r="B58" s="11"/>
      <c r="C58" s="70"/>
      <c r="D58" s="70"/>
      <c r="E58" s="71">
        <v>14606796</v>
      </c>
      <c r="F58" s="72">
        <v>15465015</v>
      </c>
      <c r="G58" s="70">
        <v>15465015</v>
      </c>
      <c r="H58" s="73">
        <v>13665015</v>
      </c>
      <c r="I58" s="74">
        <v>15306284</v>
      </c>
      <c r="J58" s="70">
        <v>16980203</v>
      </c>
      <c r="K58" s="71">
        <v>18856002</v>
      </c>
    </row>
    <row r="59" spans="1:11" ht="12.75">
      <c r="A59" s="20" t="s">
        <v>67</v>
      </c>
      <c r="B59" s="26"/>
      <c r="C59" s="81">
        <v>25053</v>
      </c>
      <c r="D59" s="81">
        <v>28362134</v>
      </c>
      <c r="E59" s="82"/>
      <c r="F59" s="83">
        <v>35246447</v>
      </c>
      <c r="G59" s="81">
        <v>35246447</v>
      </c>
      <c r="H59" s="84">
        <v>35246447</v>
      </c>
      <c r="I59" s="85">
        <v>35614354</v>
      </c>
      <c r="J59" s="81">
        <v>35614354</v>
      </c>
      <c r="K59" s="82">
        <v>35614354</v>
      </c>
    </row>
    <row r="60" spans="1:11" ht="12.75">
      <c r="A60" s="27" t="s">
        <v>68</v>
      </c>
      <c r="B60" s="22"/>
      <c r="C60" s="65">
        <f>SUM(C55:C59)</f>
        <v>25053</v>
      </c>
      <c r="D60" s="65">
        <f aca="true" t="shared" si="12" ref="D60:K60">SUM(D55:D59)</f>
        <v>28362134</v>
      </c>
      <c r="E60" s="66">
        <f t="shared" si="12"/>
        <v>29196432</v>
      </c>
      <c r="F60" s="67">
        <f t="shared" si="12"/>
        <v>66861462</v>
      </c>
      <c r="G60" s="65">
        <f t="shared" si="12"/>
        <v>66861462</v>
      </c>
      <c r="H60" s="68">
        <f t="shared" si="12"/>
        <v>65061462</v>
      </c>
      <c r="I60" s="69">
        <f t="shared" si="12"/>
        <v>70354501</v>
      </c>
      <c r="J60" s="65">
        <f t="shared" si="12"/>
        <v>74378853</v>
      </c>
      <c r="K60" s="66">
        <f t="shared" si="12"/>
        <v>78411174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130000</v>
      </c>
      <c r="G63" s="38">
        <v>130000</v>
      </c>
      <c r="H63" s="41">
        <v>130000</v>
      </c>
      <c r="I63" s="42">
        <v>130000</v>
      </c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>
        <v>3269433</v>
      </c>
      <c r="G70" s="70">
        <v>3269433</v>
      </c>
      <c r="H70" s="73">
        <v>3269433</v>
      </c>
      <c r="I70" s="74">
        <v>3465599</v>
      </c>
      <c r="J70" s="70">
        <v>3742847</v>
      </c>
      <c r="K70" s="71">
        <v>4042275</v>
      </c>
    </row>
    <row r="71" spans="1:11" ht="12.75">
      <c r="A71" s="18" t="s">
        <v>79</v>
      </c>
      <c r="B71" s="11"/>
      <c r="C71" s="70">
        <v>72167743</v>
      </c>
      <c r="D71" s="70"/>
      <c r="E71" s="71">
        <v>84080595</v>
      </c>
      <c r="F71" s="72">
        <v>90807040</v>
      </c>
      <c r="G71" s="70">
        <v>90807040</v>
      </c>
      <c r="H71" s="73">
        <v>90807040</v>
      </c>
      <c r="I71" s="74">
        <v>103166538</v>
      </c>
      <c r="J71" s="70">
        <v>109150198</v>
      </c>
      <c r="K71" s="71">
        <v>115480909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72167743</v>
      </c>
      <c r="D79" s="75">
        <f aca="true" t="shared" si="13" ref="D79:K79">SUM(D70:D78)</f>
        <v>0</v>
      </c>
      <c r="E79" s="76">
        <f t="shared" si="13"/>
        <v>84080595</v>
      </c>
      <c r="F79" s="77">
        <f t="shared" si="13"/>
        <v>94076473</v>
      </c>
      <c r="G79" s="75">
        <f t="shared" si="13"/>
        <v>94076473</v>
      </c>
      <c r="H79" s="78">
        <f t="shared" si="13"/>
        <v>94076473</v>
      </c>
      <c r="I79" s="79">
        <f t="shared" si="13"/>
        <v>106632137</v>
      </c>
      <c r="J79" s="75">
        <f t="shared" si="13"/>
        <v>112893045</v>
      </c>
      <c r="K79" s="76">
        <f t="shared" si="13"/>
        <v>119523184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>
        <v>700000</v>
      </c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700000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700000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700000</v>
      </c>
      <c r="G67" s="87">
        <v>700000</v>
      </c>
      <c r="H67" s="89">
        <v>650000</v>
      </c>
      <c r="I67" s="90">
        <v>800000</v>
      </c>
      <c r="J67" s="38">
        <v>843200</v>
      </c>
      <c r="K67" s="39">
        <v>888733</v>
      </c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2686415</v>
      </c>
      <c r="D71" s="70">
        <v>2834577</v>
      </c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2686415</v>
      </c>
      <c r="D79" s="75">
        <f aca="true" t="shared" si="13" ref="D79:K79">SUM(D70:D78)</f>
        <v>2834577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1257</v>
      </c>
      <c r="D6" s="38">
        <v>1257</v>
      </c>
      <c r="E6" s="39">
        <v>1257</v>
      </c>
      <c r="F6" s="40">
        <v>1257</v>
      </c>
      <c r="G6" s="38">
        <v>1257</v>
      </c>
      <c r="H6" s="41">
        <v>1257</v>
      </c>
      <c r="I6" s="42">
        <v>1257</v>
      </c>
      <c r="J6" s="38">
        <v>1257</v>
      </c>
      <c r="K6" s="39">
        <v>1257</v>
      </c>
    </row>
    <row r="7" spans="1:11" ht="12.75">
      <c r="A7" s="18" t="s">
        <v>20</v>
      </c>
      <c r="B7" s="11"/>
      <c r="C7" s="38">
        <v>1564</v>
      </c>
      <c r="D7" s="38">
        <v>1564</v>
      </c>
      <c r="E7" s="39">
        <v>1564</v>
      </c>
      <c r="F7" s="40">
        <v>1564</v>
      </c>
      <c r="G7" s="38">
        <v>1564</v>
      </c>
      <c r="H7" s="41">
        <v>1564</v>
      </c>
      <c r="I7" s="42">
        <v>1564</v>
      </c>
      <c r="J7" s="38">
        <v>1564</v>
      </c>
      <c r="K7" s="39">
        <v>1564</v>
      </c>
    </row>
    <row r="8" spans="1:11" ht="12.75">
      <c r="A8" s="18" t="s">
        <v>21</v>
      </c>
      <c r="B8" s="11" t="s">
        <v>22</v>
      </c>
      <c r="C8" s="38">
        <v>4096</v>
      </c>
      <c r="D8" s="38">
        <v>4096</v>
      </c>
      <c r="E8" s="39">
        <v>4096</v>
      </c>
      <c r="F8" s="40">
        <v>4096</v>
      </c>
      <c r="G8" s="38">
        <v>4096</v>
      </c>
      <c r="H8" s="41">
        <v>4096</v>
      </c>
      <c r="I8" s="42">
        <v>4096</v>
      </c>
      <c r="J8" s="38">
        <v>4096</v>
      </c>
      <c r="K8" s="39">
        <v>4096</v>
      </c>
    </row>
    <row r="9" spans="1:11" ht="12.75">
      <c r="A9" s="18" t="s">
        <v>23</v>
      </c>
      <c r="B9" s="11" t="s">
        <v>24</v>
      </c>
      <c r="C9" s="38">
        <v>2346</v>
      </c>
      <c r="D9" s="38">
        <v>2346</v>
      </c>
      <c r="E9" s="39">
        <v>2346</v>
      </c>
      <c r="F9" s="40">
        <v>2346</v>
      </c>
      <c r="G9" s="38">
        <v>2346</v>
      </c>
      <c r="H9" s="41">
        <v>2346</v>
      </c>
      <c r="I9" s="42">
        <v>2346</v>
      </c>
      <c r="J9" s="38">
        <v>2346</v>
      </c>
      <c r="K9" s="39">
        <v>2346</v>
      </c>
    </row>
    <row r="10" spans="1:11" ht="12.75">
      <c r="A10" s="19" t="s">
        <v>25</v>
      </c>
      <c r="B10" s="11"/>
      <c r="C10" s="43">
        <f>SUM(C6:C9)</f>
        <v>9263</v>
      </c>
      <c r="D10" s="43">
        <f aca="true" t="shared" si="0" ref="D10:K10">SUM(D6:D9)</f>
        <v>9263</v>
      </c>
      <c r="E10" s="44">
        <f t="shared" si="0"/>
        <v>9263</v>
      </c>
      <c r="F10" s="45">
        <f t="shared" si="0"/>
        <v>9263</v>
      </c>
      <c r="G10" s="43">
        <f t="shared" si="0"/>
        <v>9263</v>
      </c>
      <c r="H10" s="46">
        <f t="shared" si="0"/>
        <v>9263</v>
      </c>
      <c r="I10" s="47">
        <f t="shared" si="0"/>
        <v>9263</v>
      </c>
      <c r="J10" s="43">
        <f t="shared" si="0"/>
        <v>9263</v>
      </c>
      <c r="K10" s="44">
        <f t="shared" si="0"/>
        <v>9263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>
        <v>9263</v>
      </c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>
        <v>10706</v>
      </c>
      <c r="D13" s="38">
        <v>10706</v>
      </c>
      <c r="E13" s="39">
        <v>10706</v>
      </c>
      <c r="F13" s="40">
        <v>10706</v>
      </c>
      <c r="G13" s="38">
        <v>10706</v>
      </c>
      <c r="H13" s="41">
        <v>10706</v>
      </c>
      <c r="I13" s="42">
        <v>10706</v>
      </c>
      <c r="J13" s="38">
        <v>10706</v>
      </c>
      <c r="K13" s="39">
        <v>10706</v>
      </c>
    </row>
    <row r="14" spans="1:11" ht="12.75">
      <c r="A14" s="19" t="s">
        <v>30</v>
      </c>
      <c r="B14" s="11"/>
      <c r="C14" s="48">
        <f>SUM(C11:C13)</f>
        <v>10706</v>
      </c>
      <c r="D14" s="48">
        <f aca="true" t="shared" si="1" ref="D14:K14">SUM(D11:D13)</f>
        <v>10706</v>
      </c>
      <c r="E14" s="49">
        <f t="shared" si="1"/>
        <v>10706</v>
      </c>
      <c r="F14" s="50">
        <f t="shared" si="1"/>
        <v>19969</v>
      </c>
      <c r="G14" s="48">
        <f t="shared" si="1"/>
        <v>10706</v>
      </c>
      <c r="H14" s="51">
        <f t="shared" si="1"/>
        <v>10706</v>
      </c>
      <c r="I14" s="52">
        <f t="shared" si="1"/>
        <v>10706</v>
      </c>
      <c r="J14" s="48">
        <f t="shared" si="1"/>
        <v>10706</v>
      </c>
      <c r="K14" s="49">
        <f t="shared" si="1"/>
        <v>10706</v>
      </c>
    </row>
    <row r="15" spans="1:11" ht="12.75">
      <c r="A15" s="20" t="s">
        <v>31</v>
      </c>
      <c r="B15" s="11" t="s">
        <v>32</v>
      </c>
      <c r="C15" s="53">
        <f>+C10+C14</f>
        <v>19969</v>
      </c>
      <c r="D15" s="53">
        <f aca="true" t="shared" si="2" ref="D15:K15">+D10+D14</f>
        <v>19969</v>
      </c>
      <c r="E15" s="54">
        <f t="shared" si="2"/>
        <v>19969</v>
      </c>
      <c r="F15" s="55">
        <f t="shared" si="2"/>
        <v>29232</v>
      </c>
      <c r="G15" s="53">
        <f t="shared" si="2"/>
        <v>19969</v>
      </c>
      <c r="H15" s="56">
        <f t="shared" si="2"/>
        <v>19969</v>
      </c>
      <c r="I15" s="57">
        <f t="shared" si="2"/>
        <v>19969</v>
      </c>
      <c r="J15" s="53">
        <f t="shared" si="2"/>
        <v>19969</v>
      </c>
      <c r="K15" s="54">
        <f t="shared" si="2"/>
        <v>19969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432</v>
      </c>
      <c r="D17" s="38">
        <v>432</v>
      </c>
      <c r="E17" s="39">
        <v>432</v>
      </c>
      <c r="F17" s="40">
        <v>432</v>
      </c>
      <c r="G17" s="38">
        <v>432</v>
      </c>
      <c r="H17" s="41">
        <v>432</v>
      </c>
      <c r="I17" s="42">
        <v>432</v>
      </c>
      <c r="J17" s="38">
        <v>432</v>
      </c>
      <c r="K17" s="39">
        <v>432</v>
      </c>
    </row>
    <row r="18" spans="1:11" ht="12.75">
      <c r="A18" s="18" t="s">
        <v>35</v>
      </c>
      <c r="B18" s="11"/>
      <c r="C18" s="38">
        <v>268</v>
      </c>
      <c r="D18" s="38">
        <v>268</v>
      </c>
      <c r="E18" s="39">
        <v>268</v>
      </c>
      <c r="F18" s="40">
        <v>268</v>
      </c>
      <c r="G18" s="38">
        <v>268</v>
      </c>
      <c r="H18" s="41">
        <v>268</v>
      </c>
      <c r="I18" s="42">
        <v>268</v>
      </c>
      <c r="J18" s="38">
        <v>268</v>
      </c>
      <c r="K18" s="39">
        <v>268</v>
      </c>
    </row>
    <row r="19" spans="1:11" ht="12.75">
      <c r="A19" s="18" t="s">
        <v>36</v>
      </c>
      <c r="B19" s="11"/>
      <c r="C19" s="38">
        <v>3511</v>
      </c>
      <c r="D19" s="38">
        <v>3511</v>
      </c>
      <c r="E19" s="39">
        <v>3511</v>
      </c>
      <c r="F19" s="40">
        <v>3511</v>
      </c>
      <c r="G19" s="38">
        <v>3511</v>
      </c>
      <c r="H19" s="41">
        <v>3511</v>
      </c>
      <c r="I19" s="42">
        <v>3511</v>
      </c>
      <c r="J19" s="38">
        <v>3511</v>
      </c>
      <c r="K19" s="39">
        <v>3511</v>
      </c>
    </row>
    <row r="20" spans="1:11" ht="12.75">
      <c r="A20" s="18" t="s">
        <v>37</v>
      </c>
      <c r="B20" s="11"/>
      <c r="C20" s="38">
        <v>4627</v>
      </c>
      <c r="D20" s="38">
        <v>4627</v>
      </c>
      <c r="E20" s="39">
        <v>4627</v>
      </c>
      <c r="F20" s="40">
        <v>4627</v>
      </c>
      <c r="G20" s="38">
        <v>4627</v>
      </c>
      <c r="H20" s="41">
        <v>4627</v>
      </c>
      <c r="I20" s="42">
        <v>4627</v>
      </c>
      <c r="J20" s="38">
        <v>4627</v>
      </c>
      <c r="K20" s="39">
        <v>4627</v>
      </c>
    </row>
    <row r="21" spans="1:11" ht="12.75">
      <c r="A21" s="18" t="s">
        <v>38</v>
      </c>
      <c r="B21" s="11"/>
      <c r="C21" s="38">
        <v>7806</v>
      </c>
      <c r="D21" s="38">
        <v>7806</v>
      </c>
      <c r="E21" s="39">
        <v>7806</v>
      </c>
      <c r="F21" s="40">
        <v>7806</v>
      </c>
      <c r="G21" s="38">
        <v>7806</v>
      </c>
      <c r="H21" s="41">
        <v>7806</v>
      </c>
      <c r="I21" s="42">
        <v>7806</v>
      </c>
      <c r="J21" s="38">
        <v>7806</v>
      </c>
      <c r="K21" s="39">
        <v>7806</v>
      </c>
    </row>
    <row r="22" spans="1:11" ht="12.75">
      <c r="A22" s="19" t="s">
        <v>25</v>
      </c>
      <c r="B22" s="11"/>
      <c r="C22" s="43">
        <f>SUM(C17:C21)</f>
        <v>16644</v>
      </c>
      <c r="D22" s="43">
        <f aca="true" t="shared" si="3" ref="D22:K22">SUM(D17:D21)</f>
        <v>16644</v>
      </c>
      <c r="E22" s="44">
        <f t="shared" si="3"/>
        <v>16644</v>
      </c>
      <c r="F22" s="45">
        <f t="shared" si="3"/>
        <v>16644</v>
      </c>
      <c r="G22" s="43">
        <f t="shared" si="3"/>
        <v>16644</v>
      </c>
      <c r="H22" s="46">
        <f t="shared" si="3"/>
        <v>16644</v>
      </c>
      <c r="I22" s="47">
        <f t="shared" si="3"/>
        <v>16644</v>
      </c>
      <c r="J22" s="43">
        <f t="shared" si="3"/>
        <v>16644</v>
      </c>
      <c r="K22" s="44">
        <f t="shared" si="3"/>
        <v>16644</v>
      </c>
    </row>
    <row r="23" spans="1:11" ht="12.75">
      <c r="A23" s="18" t="s">
        <v>39</v>
      </c>
      <c r="B23" s="11"/>
      <c r="C23" s="38">
        <v>642</v>
      </c>
      <c r="D23" s="38">
        <v>642</v>
      </c>
      <c r="E23" s="39">
        <v>642</v>
      </c>
      <c r="F23" s="40">
        <v>642</v>
      </c>
      <c r="G23" s="38">
        <v>642</v>
      </c>
      <c r="H23" s="41">
        <v>642</v>
      </c>
      <c r="I23" s="42">
        <v>642</v>
      </c>
      <c r="J23" s="38">
        <v>642</v>
      </c>
      <c r="K23" s="39">
        <v>642</v>
      </c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2690</v>
      </c>
      <c r="D25" s="38">
        <v>2690</v>
      </c>
      <c r="E25" s="39">
        <v>2690</v>
      </c>
      <c r="F25" s="40">
        <v>2690</v>
      </c>
      <c r="G25" s="38">
        <v>2690</v>
      </c>
      <c r="H25" s="41">
        <v>2690</v>
      </c>
      <c r="I25" s="42">
        <v>2690</v>
      </c>
      <c r="J25" s="38">
        <v>2690</v>
      </c>
      <c r="K25" s="39">
        <v>2690</v>
      </c>
    </row>
    <row r="26" spans="1:11" ht="12.75">
      <c r="A26" s="19" t="s">
        <v>30</v>
      </c>
      <c r="B26" s="11"/>
      <c r="C26" s="48">
        <f>SUM(C23:C25)</f>
        <v>3332</v>
      </c>
      <c r="D26" s="48">
        <f aca="true" t="shared" si="4" ref="D26:K26">SUM(D23:D25)</f>
        <v>3332</v>
      </c>
      <c r="E26" s="49">
        <f t="shared" si="4"/>
        <v>3332</v>
      </c>
      <c r="F26" s="50">
        <f t="shared" si="4"/>
        <v>3332</v>
      </c>
      <c r="G26" s="48">
        <f t="shared" si="4"/>
        <v>3332</v>
      </c>
      <c r="H26" s="51">
        <f t="shared" si="4"/>
        <v>3332</v>
      </c>
      <c r="I26" s="52">
        <f t="shared" si="4"/>
        <v>3332</v>
      </c>
      <c r="J26" s="48">
        <f t="shared" si="4"/>
        <v>3332</v>
      </c>
      <c r="K26" s="49">
        <f t="shared" si="4"/>
        <v>3332</v>
      </c>
    </row>
    <row r="27" spans="1:11" ht="12.75">
      <c r="A27" s="20" t="s">
        <v>31</v>
      </c>
      <c r="B27" s="11" t="s">
        <v>32</v>
      </c>
      <c r="C27" s="53">
        <f>+C22+C26</f>
        <v>19976</v>
      </c>
      <c r="D27" s="53">
        <f aca="true" t="shared" si="5" ref="D27:K27">+D22+D26</f>
        <v>19976</v>
      </c>
      <c r="E27" s="54">
        <f t="shared" si="5"/>
        <v>19976</v>
      </c>
      <c r="F27" s="55">
        <f t="shared" si="5"/>
        <v>19976</v>
      </c>
      <c r="G27" s="53">
        <f t="shared" si="5"/>
        <v>19976</v>
      </c>
      <c r="H27" s="56">
        <f t="shared" si="5"/>
        <v>19976</v>
      </c>
      <c r="I27" s="57">
        <f t="shared" si="5"/>
        <v>19976</v>
      </c>
      <c r="J27" s="53">
        <f t="shared" si="5"/>
        <v>19976</v>
      </c>
      <c r="K27" s="54">
        <f t="shared" si="5"/>
        <v>19976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6738</v>
      </c>
      <c r="D29" s="38">
        <v>6738</v>
      </c>
      <c r="E29" s="39">
        <v>6738</v>
      </c>
      <c r="F29" s="40">
        <v>6738</v>
      </c>
      <c r="G29" s="38">
        <v>6738</v>
      </c>
      <c r="H29" s="41">
        <v>6738</v>
      </c>
      <c r="I29" s="42">
        <v>6738</v>
      </c>
      <c r="J29" s="38">
        <v>6738</v>
      </c>
      <c r="K29" s="39">
        <v>6738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6738</v>
      </c>
      <c r="D31" s="43">
        <f aca="true" t="shared" si="6" ref="D31:K31">SUM(D29:D30)</f>
        <v>6738</v>
      </c>
      <c r="E31" s="44">
        <f t="shared" si="6"/>
        <v>6738</v>
      </c>
      <c r="F31" s="45">
        <f t="shared" si="6"/>
        <v>6738</v>
      </c>
      <c r="G31" s="43">
        <f t="shared" si="6"/>
        <v>6738</v>
      </c>
      <c r="H31" s="46">
        <f t="shared" si="6"/>
        <v>6738</v>
      </c>
      <c r="I31" s="47">
        <f t="shared" si="6"/>
        <v>6738</v>
      </c>
      <c r="J31" s="43">
        <f t="shared" si="6"/>
        <v>6738</v>
      </c>
      <c r="K31" s="44">
        <f t="shared" si="6"/>
        <v>6738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12938</v>
      </c>
      <c r="D34" s="38">
        <v>12938</v>
      </c>
      <c r="E34" s="39">
        <v>12938</v>
      </c>
      <c r="F34" s="40">
        <v>12938</v>
      </c>
      <c r="G34" s="38">
        <v>12938</v>
      </c>
      <c r="H34" s="41">
        <v>12938</v>
      </c>
      <c r="I34" s="42">
        <v>12938</v>
      </c>
      <c r="J34" s="38">
        <v>12938</v>
      </c>
      <c r="K34" s="39">
        <v>12938</v>
      </c>
    </row>
    <row r="35" spans="1:11" ht="12.75">
      <c r="A35" s="19" t="s">
        <v>30</v>
      </c>
      <c r="B35" s="11"/>
      <c r="C35" s="48">
        <f>SUM(C32:C34)</f>
        <v>12938</v>
      </c>
      <c r="D35" s="48">
        <f aca="true" t="shared" si="7" ref="D35:K35">SUM(D32:D34)</f>
        <v>12938</v>
      </c>
      <c r="E35" s="49">
        <f t="shared" si="7"/>
        <v>12938</v>
      </c>
      <c r="F35" s="50">
        <f t="shared" si="7"/>
        <v>12938</v>
      </c>
      <c r="G35" s="48">
        <f t="shared" si="7"/>
        <v>12938</v>
      </c>
      <c r="H35" s="51">
        <f t="shared" si="7"/>
        <v>12938</v>
      </c>
      <c r="I35" s="52">
        <f t="shared" si="7"/>
        <v>12938</v>
      </c>
      <c r="J35" s="48">
        <f t="shared" si="7"/>
        <v>12938</v>
      </c>
      <c r="K35" s="49">
        <f t="shared" si="7"/>
        <v>12938</v>
      </c>
    </row>
    <row r="36" spans="1:11" ht="12.75">
      <c r="A36" s="20" t="s">
        <v>31</v>
      </c>
      <c r="B36" s="11" t="s">
        <v>32</v>
      </c>
      <c r="C36" s="53">
        <f>+C31+C35</f>
        <v>19676</v>
      </c>
      <c r="D36" s="53">
        <f aca="true" t="shared" si="8" ref="D36:K36">+D31+D35</f>
        <v>19676</v>
      </c>
      <c r="E36" s="54">
        <f t="shared" si="8"/>
        <v>19676</v>
      </c>
      <c r="F36" s="55">
        <f t="shared" si="8"/>
        <v>19676</v>
      </c>
      <c r="G36" s="53">
        <f t="shared" si="8"/>
        <v>19676</v>
      </c>
      <c r="H36" s="56">
        <f t="shared" si="8"/>
        <v>19676</v>
      </c>
      <c r="I36" s="57">
        <f t="shared" si="8"/>
        <v>19676</v>
      </c>
      <c r="J36" s="53">
        <f t="shared" si="8"/>
        <v>19676</v>
      </c>
      <c r="K36" s="54">
        <f t="shared" si="8"/>
        <v>19676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382</v>
      </c>
      <c r="D38" s="58">
        <v>382</v>
      </c>
      <c r="E38" s="59">
        <v>382</v>
      </c>
      <c r="F38" s="60">
        <v>382</v>
      </c>
      <c r="G38" s="58">
        <v>382</v>
      </c>
      <c r="H38" s="61">
        <v>382</v>
      </c>
      <c r="I38" s="62">
        <v>382</v>
      </c>
      <c r="J38" s="58">
        <v>382</v>
      </c>
      <c r="K38" s="59">
        <v>382</v>
      </c>
    </row>
    <row r="39" spans="1:11" ht="12.75">
      <c r="A39" s="19" t="s">
        <v>25</v>
      </c>
      <c r="B39" s="11"/>
      <c r="C39" s="38">
        <f>+C38</f>
        <v>382</v>
      </c>
      <c r="D39" s="38">
        <f aca="true" t="shared" si="9" ref="D39:K39">+D38</f>
        <v>382</v>
      </c>
      <c r="E39" s="39">
        <f t="shared" si="9"/>
        <v>382</v>
      </c>
      <c r="F39" s="40">
        <f t="shared" si="9"/>
        <v>382</v>
      </c>
      <c r="G39" s="38">
        <f t="shared" si="9"/>
        <v>382</v>
      </c>
      <c r="H39" s="41">
        <f t="shared" si="9"/>
        <v>382</v>
      </c>
      <c r="I39" s="42">
        <f t="shared" si="9"/>
        <v>382</v>
      </c>
      <c r="J39" s="38">
        <f t="shared" si="9"/>
        <v>382</v>
      </c>
      <c r="K39" s="39">
        <f t="shared" si="9"/>
        <v>382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>
        <v>153</v>
      </c>
      <c r="D41" s="38">
        <v>153</v>
      </c>
      <c r="E41" s="39">
        <v>153</v>
      </c>
      <c r="F41" s="40">
        <v>153</v>
      </c>
      <c r="G41" s="38">
        <v>153</v>
      </c>
      <c r="H41" s="41">
        <v>153</v>
      </c>
      <c r="I41" s="42">
        <v>153</v>
      </c>
      <c r="J41" s="38">
        <v>153</v>
      </c>
      <c r="K41" s="39">
        <v>153</v>
      </c>
    </row>
    <row r="42" spans="1:11" ht="12.75">
      <c r="A42" s="18" t="s">
        <v>52</v>
      </c>
      <c r="B42" s="11"/>
      <c r="C42" s="38">
        <v>16700</v>
      </c>
      <c r="D42" s="38">
        <v>16700</v>
      </c>
      <c r="E42" s="39">
        <v>16700</v>
      </c>
      <c r="F42" s="40">
        <v>16700</v>
      </c>
      <c r="G42" s="38">
        <v>16700</v>
      </c>
      <c r="H42" s="41">
        <v>16700</v>
      </c>
      <c r="I42" s="42">
        <v>16700</v>
      </c>
      <c r="J42" s="38">
        <v>16700</v>
      </c>
      <c r="K42" s="39">
        <v>16700</v>
      </c>
    </row>
    <row r="43" spans="1:11" ht="12.75">
      <c r="A43" s="18" t="s">
        <v>53</v>
      </c>
      <c r="B43" s="11"/>
      <c r="C43" s="38">
        <v>189</v>
      </c>
      <c r="D43" s="38">
        <v>189</v>
      </c>
      <c r="E43" s="39">
        <v>189</v>
      </c>
      <c r="F43" s="40">
        <v>189</v>
      </c>
      <c r="G43" s="38">
        <v>189</v>
      </c>
      <c r="H43" s="41">
        <v>189</v>
      </c>
      <c r="I43" s="42">
        <v>189</v>
      </c>
      <c r="J43" s="38">
        <v>189</v>
      </c>
      <c r="K43" s="39">
        <v>189</v>
      </c>
    </row>
    <row r="44" spans="1:11" ht="12.75">
      <c r="A44" s="18" t="s">
        <v>54</v>
      </c>
      <c r="B44" s="11"/>
      <c r="C44" s="38">
        <v>2351</v>
      </c>
      <c r="D44" s="38">
        <v>2351</v>
      </c>
      <c r="E44" s="39">
        <v>2351</v>
      </c>
      <c r="F44" s="40">
        <v>2351</v>
      </c>
      <c r="G44" s="38">
        <v>2351</v>
      </c>
      <c r="H44" s="41">
        <v>2351</v>
      </c>
      <c r="I44" s="42">
        <v>2351</v>
      </c>
      <c r="J44" s="38">
        <v>2351</v>
      </c>
      <c r="K44" s="39">
        <v>2351</v>
      </c>
    </row>
    <row r="45" spans="1:11" ht="12.75">
      <c r="A45" s="19" t="s">
        <v>30</v>
      </c>
      <c r="B45" s="11"/>
      <c r="C45" s="48">
        <f>SUM(C40:C44)</f>
        <v>19393</v>
      </c>
      <c r="D45" s="48">
        <f aca="true" t="shared" si="10" ref="D45:K45">SUM(D40:D44)</f>
        <v>19393</v>
      </c>
      <c r="E45" s="49">
        <f t="shared" si="10"/>
        <v>19393</v>
      </c>
      <c r="F45" s="50">
        <f t="shared" si="10"/>
        <v>19393</v>
      </c>
      <c r="G45" s="48">
        <f t="shared" si="10"/>
        <v>19393</v>
      </c>
      <c r="H45" s="51">
        <f t="shared" si="10"/>
        <v>19393</v>
      </c>
      <c r="I45" s="52">
        <f t="shared" si="10"/>
        <v>19393</v>
      </c>
      <c r="J45" s="48">
        <f t="shared" si="10"/>
        <v>19393</v>
      </c>
      <c r="K45" s="49">
        <f t="shared" si="10"/>
        <v>19393</v>
      </c>
    </row>
    <row r="46" spans="1:11" ht="12.75">
      <c r="A46" s="20" t="s">
        <v>31</v>
      </c>
      <c r="B46" s="11" t="s">
        <v>32</v>
      </c>
      <c r="C46" s="53">
        <f>+C39+C45</f>
        <v>19775</v>
      </c>
      <c r="D46" s="53">
        <f aca="true" t="shared" si="11" ref="D46:K46">+D39+D45</f>
        <v>19775</v>
      </c>
      <c r="E46" s="54">
        <f t="shared" si="11"/>
        <v>19775</v>
      </c>
      <c r="F46" s="55">
        <f t="shared" si="11"/>
        <v>19775</v>
      </c>
      <c r="G46" s="53">
        <f t="shared" si="11"/>
        <v>19775</v>
      </c>
      <c r="H46" s="56">
        <f t="shared" si="11"/>
        <v>19775</v>
      </c>
      <c r="I46" s="57">
        <f t="shared" si="11"/>
        <v>19775</v>
      </c>
      <c r="J46" s="53">
        <f t="shared" si="11"/>
        <v>19775</v>
      </c>
      <c r="K46" s="54">
        <f t="shared" si="11"/>
        <v>19775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9823940</v>
      </c>
      <c r="D71" s="70"/>
      <c r="E71" s="71"/>
      <c r="F71" s="72">
        <v>5107470</v>
      </c>
      <c r="G71" s="70">
        <v>5107470</v>
      </c>
      <c r="H71" s="73">
        <v>5107470</v>
      </c>
      <c r="I71" s="74">
        <v>8843098</v>
      </c>
      <c r="J71" s="70">
        <v>9373863</v>
      </c>
      <c r="K71" s="71">
        <v>9936104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9823940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5107470</v>
      </c>
      <c r="G79" s="75">
        <f t="shared" si="13"/>
        <v>5107470</v>
      </c>
      <c r="H79" s="78">
        <f t="shared" si="13"/>
        <v>5107470</v>
      </c>
      <c r="I79" s="79">
        <f t="shared" si="13"/>
        <v>8843098</v>
      </c>
      <c r="J79" s="75">
        <f t="shared" si="13"/>
        <v>9373863</v>
      </c>
      <c r="K79" s="76">
        <f t="shared" si="13"/>
        <v>9936104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32321</v>
      </c>
      <c r="D6" s="38">
        <v>32321</v>
      </c>
      <c r="E6" s="39">
        <v>38989</v>
      </c>
      <c r="F6" s="40">
        <v>40517</v>
      </c>
      <c r="G6" s="38">
        <v>38989</v>
      </c>
      <c r="H6" s="41">
        <v>40517</v>
      </c>
      <c r="I6" s="42">
        <v>42543</v>
      </c>
      <c r="J6" s="38">
        <v>44670</v>
      </c>
      <c r="K6" s="39">
        <v>46904</v>
      </c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>
        <v>77494</v>
      </c>
      <c r="D8" s="38">
        <v>78849</v>
      </c>
      <c r="E8" s="39">
        <v>78880</v>
      </c>
      <c r="F8" s="40">
        <v>78880</v>
      </c>
      <c r="G8" s="38">
        <v>78880</v>
      </c>
      <c r="H8" s="41">
        <v>78880</v>
      </c>
      <c r="I8" s="42">
        <v>82824</v>
      </c>
      <c r="J8" s="38">
        <v>86965</v>
      </c>
      <c r="K8" s="39">
        <v>91313</v>
      </c>
    </row>
    <row r="9" spans="1:11" ht="12.75">
      <c r="A9" s="18" t="s">
        <v>23</v>
      </c>
      <c r="B9" s="11" t="s">
        <v>24</v>
      </c>
      <c r="C9" s="38">
        <v>10280</v>
      </c>
      <c r="D9" s="38">
        <v>10280</v>
      </c>
      <c r="E9" s="39">
        <v>12117</v>
      </c>
      <c r="F9" s="40">
        <v>13917</v>
      </c>
      <c r="G9" s="38">
        <v>12117</v>
      </c>
      <c r="H9" s="41">
        <v>13917</v>
      </c>
      <c r="I9" s="42">
        <v>14613</v>
      </c>
      <c r="J9" s="38">
        <v>15343</v>
      </c>
      <c r="K9" s="39">
        <v>16111</v>
      </c>
    </row>
    <row r="10" spans="1:11" ht="12.75">
      <c r="A10" s="19" t="s">
        <v>25</v>
      </c>
      <c r="B10" s="11"/>
      <c r="C10" s="43">
        <f>SUM(C6:C9)</f>
        <v>120095</v>
      </c>
      <c r="D10" s="43">
        <f aca="true" t="shared" si="0" ref="D10:K10">SUM(D6:D9)</f>
        <v>121450</v>
      </c>
      <c r="E10" s="44">
        <f t="shared" si="0"/>
        <v>129986</v>
      </c>
      <c r="F10" s="45">
        <f t="shared" si="0"/>
        <v>133314</v>
      </c>
      <c r="G10" s="43">
        <f t="shared" si="0"/>
        <v>129986</v>
      </c>
      <c r="H10" s="46">
        <f t="shared" si="0"/>
        <v>133314</v>
      </c>
      <c r="I10" s="47">
        <f t="shared" si="0"/>
        <v>139980</v>
      </c>
      <c r="J10" s="43">
        <f t="shared" si="0"/>
        <v>146978</v>
      </c>
      <c r="K10" s="44">
        <f t="shared" si="0"/>
        <v>154328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>
        <v>39852</v>
      </c>
      <c r="D13" s="38">
        <v>38497</v>
      </c>
      <c r="E13" s="39">
        <v>29961</v>
      </c>
      <c r="F13" s="40">
        <v>12117</v>
      </c>
      <c r="G13" s="38">
        <v>12117</v>
      </c>
      <c r="H13" s="41">
        <v>12117</v>
      </c>
      <c r="I13" s="42">
        <v>11117</v>
      </c>
      <c r="J13" s="38">
        <v>10117</v>
      </c>
      <c r="K13" s="39">
        <v>9117</v>
      </c>
    </row>
    <row r="14" spans="1:11" ht="12.75">
      <c r="A14" s="19" t="s">
        <v>30</v>
      </c>
      <c r="B14" s="11"/>
      <c r="C14" s="48">
        <f>SUM(C11:C13)</f>
        <v>39852</v>
      </c>
      <c r="D14" s="48">
        <f aca="true" t="shared" si="1" ref="D14:K14">SUM(D11:D13)</f>
        <v>38497</v>
      </c>
      <c r="E14" s="49">
        <f t="shared" si="1"/>
        <v>29961</v>
      </c>
      <c r="F14" s="50">
        <f t="shared" si="1"/>
        <v>12117</v>
      </c>
      <c r="G14" s="48">
        <f t="shared" si="1"/>
        <v>12117</v>
      </c>
      <c r="H14" s="51">
        <f t="shared" si="1"/>
        <v>12117</v>
      </c>
      <c r="I14" s="52">
        <f t="shared" si="1"/>
        <v>11117</v>
      </c>
      <c r="J14" s="48">
        <f t="shared" si="1"/>
        <v>10117</v>
      </c>
      <c r="K14" s="49">
        <f t="shared" si="1"/>
        <v>9117</v>
      </c>
    </row>
    <row r="15" spans="1:11" ht="12.75">
      <c r="A15" s="20" t="s">
        <v>31</v>
      </c>
      <c r="B15" s="11" t="s">
        <v>32</v>
      </c>
      <c r="C15" s="53">
        <f>+C10+C14</f>
        <v>159947</v>
      </c>
      <c r="D15" s="53">
        <f aca="true" t="shared" si="2" ref="D15:K15">+D10+D14</f>
        <v>159947</v>
      </c>
      <c r="E15" s="54">
        <f t="shared" si="2"/>
        <v>159947</v>
      </c>
      <c r="F15" s="55">
        <f t="shared" si="2"/>
        <v>145431</v>
      </c>
      <c r="G15" s="53">
        <f t="shared" si="2"/>
        <v>142103</v>
      </c>
      <c r="H15" s="56">
        <f t="shared" si="2"/>
        <v>145431</v>
      </c>
      <c r="I15" s="57">
        <f t="shared" si="2"/>
        <v>151097</v>
      </c>
      <c r="J15" s="53">
        <f t="shared" si="2"/>
        <v>157095</v>
      </c>
      <c r="K15" s="54">
        <f t="shared" si="2"/>
        <v>163445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9738</v>
      </c>
      <c r="D17" s="38">
        <v>9738</v>
      </c>
      <c r="E17" s="39">
        <v>26842</v>
      </c>
      <c r="F17" s="40">
        <v>13917</v>
      </c>
      <c r="G17" s="38">
        <v>12117</v>
      </c>
      <c r="H17" s="41">
        <v>13917</v>
      </c>
      <c r="I17" s="42">
        <v>14613</v>
      </c>
      <c r="J17" s="38">
        <v>15343</v>
      </c>
      <c r="K17" s="39">
        <v>16111</v>
      </c>
    </row>
    <row r="18" spans="1:11" ht="12.75">
      <c r="A18" s="18" t="s">
        <v>35</v>
      </c>
      <c r="B18" s="11"/>
      <c r="C18" s="38">
        <v>6100</v>
      </c>
      <c r="D18" s="38">
        <v>6100</v>
      </c>
      <c r="E18" s="39">
        <v>6460</v>
      </c>
      <c r="F18" s="40">
        <v>13917</v>
      </c>
      <c r="G18" s="38">
        <v>12117</v>
      </c>
      <c r="H18" s="41">
        <v>13917</v>
      </c>
      <c r="I18" s="42">
        <v>14613</v>
      </c>
      <c r="J18" s="38">
        <v>15343</v>
      </c>
      <c r="K18" s="39">
        <v>16111</v>
      </c>
    </row>
    <row r="19" spans="1:11" ht="12.75">
      <c r="A19" s="18" t="s">
        <v>36</v>
      </c>
      <c r="B19" s="11"/>
      <c r="C19" s="38"/>
      <c r="D19" s="38"/>
      <c r="E19" s="39"/>
      <c r="F19" s="40">
        <v>13917</v>
      </c>
      <c r="G19" s="38">
        <v>12117</v>
      </c>
      <c r="H19" s="41">
        <v>13917</v>
      </c>
      <c r="I19" s="42">
        <v>14613</v>
      </c>
      <c r="J19" s="38">
        <v>15343</v>
      </c>
      <c r="K19" s="39">
        <v>16111</v>
      </c>
    </row>
    <row r="20" spans="1:11" ht="12.75">
      <c r="A20" s="18" t="s">
        <v>37</v>
      </c>
      <c r="B20" s="11"/>
      <c r="C20" s="38">
        <v>80924</v>
      </c>
      <c r="D20" s="38">
        <v>81507</v>
      </c>
      <c r="E20" s="39">
        <v>85220</v>
      </c>
      <c r="F20" s="40">
        <v>13917</v>
      </c>
      <c r="G20" s="38">
        <v>12117</v>
      </c>
      <c r="H20" s="41">
        <v>13917</v>
      </c>
      <c r="I20" s="42">
        <v>14613</v>
      </c>
      <c r="J20" s="38">
        <v>15343</v>
      </c>
      <c r="K20" s="39">
        <v>16111</v>
      </c>
    </row>
    <row r="21" spans="1:11" ht="12.75">
      <c r="A21" s="18" t="s">
        <v>38</v>
      </c>
      <c r="B21" s="11"/>
      <c r="C21" s="38"/>
      <c r="D21" s="38"/>
      <c r="E21" s="39">
        <v>13706</v>
      </c>
      <c r="F21" s="40">
        <v>13917</v>
      </c>
      <c r="G21" s="38">
        <v>12117</v>
      </c>
      <c r="H21" s="41">
        <v>13917</v>
      </c>
      <c r="I21" s="42">
        <v>14613</v>
      </c>
      <c r="J21" s="38">
        <v>15343</v>
      </c>
      <c r="K21" s="39">
        <v>16111</v>
      </c>
    </row>
    <row r="22" spans="1:11" ht="12.75">
      <c r="A22" s="19" t="s">
        <v>25</v>
      </c>
      <c r="B22" s="11"/>
      <c r="C22" s="43">
        <f>SUM(C17:C21)</f>
        <v>96762</v>
      </c>
      <c r="D22" s="43">
        <f aca="true" t="shared" si="3" ref="D22:K22">SUM(D17:D21)</f>
        <v>97345</v>
      </c>
      <c r="E22" s="44">
        <f t="shared" si="3"/>
        <v>132228</v>
      </c>
      <c r="F22" s="45">
        <f t="shared" si="3"/>
        <v>69585</v>
      </c>
      <c r="G22" s="43">
        <f t="shared" si="3"/>
        <v>60585</v>
      </c>
      <c r="H22" s="46">
        <f t="shared" si="3"/>
        <v>69585</v>
      </c>
      <c r="I22" s="47">
        <f t="shared" si="3"/>
        <v>73065</v>
      </c>
      <c r="J22" s="43">
        <f t="shared" si="3"/>
        <v>76715</v>
      </c>
      <c r="K22" s="44">
        <f t="shared" si="3"/>
        <v>80555</v>
      </c>
    </row>
    <row r="23" spans="1:11" ht="12.75">
      <c r="A23" s="18" t="s">
        <v>39</v>
      </c>
      <c r="B23" s="11"/>
      <c r="C23" s="38"/>
      <c r="D23" s="38"/>
      <c r="E23" s="39"/>
      <c r="F23" s="40">
        <v>13917</v>
      </c>
      <c r="G23" s="38">
        <v>12117</v>
      </c>
      <c r="H23" s="41">
        <v>13917</v>
      </c>
      <c r="I23" s="42">
        <v>12417</v>
      </c>
      <c r="J23" s="38">
        <v>10917</v>
      </c>
      <c r="K23" s="39">
        <v>9417</v>
      </c>
    </row>
    <row r="24" spans="1:11" ht="12.75">
      <c r="A24" s="18" t="s">
        <v>40</v>
      </c>
      <c r="B24" s="11"/>
      <c r="C24" s="38"/>
      <c r="D24" s="38"/>
      <c r="E24" s="39"/>
      <c r="F24" s="40">
        <v>13917</v>
      </c>
      <c r="G24" s="38">
        <v>12117</v>
      </c>
      <c r="H24" s="41">
        <v>13917</v>
      </c>
      <c r="I24" s="42">
        <v>12417</v>
      </c>
      <c r="J24" s="38">
        <v>10917</v>
      </c>
      <c r="K24" s="39">
        <v>9417</v>
      </c>
    </row>
    <row r="25" spans="1:11" ht="12.75">
      <c r="A25" s="18" t="s">
        <v>41</v>
      </c>
      <c r="B25" s="11"/>
      <c r="C25" s="38">
        <v>63185</v>
      </c>
      <c r="D25" s="38">
        <v>62602</v>
      </c>
      <c r="E25" s="39">
        <v>27719</v>
      </c>
      <c r="F25" s="40">
        <v>46212</v>
      </c>
      <c r="G25" s="38">
        <v>57284</v>
      </c>
      <c r="H25" s="41">
        <v>46212</v>
      </c>
      <c r="I25" s="42">
        <v>44712</v>
      </c>
      <c r="J25" s="38">
        <v>43212</v>
      </c>
      <c r="K25" s="39">
        <v>41712</v>
      </c>
    </row>
    <row r="26" spans="1:11" ht="12.75">
      <c r="A26" s="19" t="s">
        <v>30</v>
      </c>
      <c r="B26" s="11"/>
      <c r="C26" s="48">
        <f>SUM(C23:C25)</f>
        <v>63185</v>
      </c>
      <c r="D26" s="48">
        <f aca="true" t="shared" si="4" ref="D26:K26">SUM(D23:D25)</f>
        <v>62602</v>
      </c>
      <c r="E26" s="49">
        <f t="shared" si="4"/>
        <v>27719</v>
      </c>
      <c r="F26" s="50">
        <f t="shared" si="4"/>
        <v>74046</v>
      </c>
      <c r="G26" s="48">
        <f t="shared" si="4"/>
        <v>81518</v>
      </c>
      <c r="H26" s="51">
        <f t="shared" si="4"/>
        <v>74046</v>
      </c>
      <c r="I26" s="52">
        <f t="shared" si="4"/>
        <v>69546</v>
      </c>
      <c r="J26" s="48">
        <f t="shared" si="4"/>
        <v>65046</v>
      </c>
      <c r="K26" s="49">
        <f t="shared" si="4"/>
        <v>60546</v>
      </c>
    </row>
    <row r="27" spans="1:11" ht="12.75">
      <c r="A27" s="20" t="s">
        <v>31</v>
      </c>
      <c r="B27" s="11" t="s">
        <v>32</v>
      </c>
      <c r="C27" s="53">
        <f>+C22+C26</f>
        <v>159947</v>
      </c>
      <c r="D27" s="53">
        <f aca="true" t="shared" si="5" ref="D27:K27">+D22+D26</f>
        <v>159947</v>
      </c>
      <c r="E27" s="54">
        <f t="shared" si="5"/>
        <v>159947</v>
      </c>
      <c r="F27" s="55">
        <f t="shared" si="5"/>
        <v>143631</v>
      </c>
      <c r="G27" s="53">
        <f t="shared" si="5"/>
        <v>142103</v>
      </c>
      <c r="H27" s="56">
        <f t="shared" si="5"/>
        <v>143631</v>
      </c>
      <c r="I27" s="57">
        <f t="shared" si="5"/>
        <v>142611</v>
      </c>
      <c r="J27" s="53">
        <f t="shared" si="5"/>
        <v>141761</v>
      </c>
      <c r="K27" s="54">
        <f t="shared" si="5"/>
        <v>141101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19778</v>
      </c>
      <c r="D29" s="38">
        <v>19708</v>
      </c>
      <c r="E29" s="39">
        <v>6738</v>
      </c>
      <c r="F29" s="40">
        <v>17765</v>
      </c>
      <c r="G29" s="38">
        <v>6738</v>
      </c>
      <c r="H29" s="41">
        <v>6738</v>
      </c>
      <c r="I29" s="42">
        <v>7075</v>
      </c>
      <c r="J29" s="38">
        <v>7429</v>
      </c>
      <c r="K29" s="39">
        <v>7800</v>
      </c>
    </row>
    <row r="30" spans="1:11" ht="12.75">
      <c r="A30" s="18" t="s">
        <v>44</v>
      </c>
      <c r="B30" s="11"/>
      <c r="C30" s="38">
        <v>26500</v>
      </c>
      <c r="D30" s="38">
        <v>25916</v>
      </c>
      <c r="E30" s="39">
        <v>16626</v>
      </c>
      <c r="F30" s="40">
        <v>16959</v>
      </c>
      <c r="G30" s="38">
        <v>16626</v>
      </c>
      <c r="H30" s="41">
        <v>16626</v>
      </c>
      <c r="I30" s="42">
        <v>17457</v>
      </c>
      <c r="J30" s="38">
        <v>18330</v>
      </c>
      <c r="K30" s="39">
        <v>19247</v>
      </c>
    </row>
    <row r="31" spans="1:11" ht="12.75">
      <c r="A31" s="19" t="s">
        <v>25</v>
      </c>
      <c r="B31" s="11"/>
      <c r="C31" s="43">
        <f>SUM(C29:C30)</f>
        <v>46278</v>
      </c>
      <c r="D31" s="43">
        <f aca="true" t="shared" si="6" ref="D31:K31">SUM(D29:D30)</f>
        <v>45624</v>
      </c>
      <c r="E31" s="44">
        <f t="shared" si="6"/>
        <v>23364</v>
      </c>
      <c r="F31" s="45">
        <f t="shared" si="6"/>
        <v>34724</v>
      </c>
      <c r="G31" s="43">
        <f t="shared" si="6"/>
        <v>23364</v>
      </c>
      <c r="H31" s="46">
        <f t="shared" si="6"/>
        <v>23364</v>
      </c>
      <c r="I31" s="47">
        <f t="shared" si="6"/>
        <v>24532</v>
      </c>
      <c r="J31" s="43">
        <f t="shared" si="6"/>
        <v>25759</v>
      </c>
      <c r="K31" s="44">
        <f t="shared" si="6"/>
        <v>27047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>
        <v>17869</v>
      </c>
      <c r="G33" s="38">
        <v>17869</v>
      </c>
      <c r="H33" s="41">
        <v>17869</v>
      </c>
      <c r="I33" s="42">
        <v>18763</v>
      </c>
      <c r="J33" s="38">
        <v>19701</v>
      </c>
      <c r="K33" s="39">
        <v>20686</v>
      </c>
    </row>
    <row r="34" spans="1:11" ht="12.75">
      <c r="A34" s="18" t="s">
        <v>47</v>
      </c>
      <c r="B34" s="11"/>
      <c r="C34" s="38">
        <v>12938</v>
      </c>
      <c r="D34" s="38">
        <v>12938</v>
      </c>
      <c r="E34" s="39">
        <v>12938</v>
      </c>
      <c r="F34" s="40">
        <v>12938</v>
      </c>
      <c r="G34" s="38">
        <v>12938</v>
      </c>
      <c r="H34" s="41">
        <v>12938</v>
      </c>
      <c r="I34" s="42">
        <v>13585</v>
      </c>
      <c r="J34" s="38">
        <v>14264</v>
      </c>
      <c r="K34" s="39">
        <v>14977</v>
      </c>
    </row>
    <row r="35" spans="1:11" ht="12.75">
      <c r="A35" s="19" t="s">
        <v>30</v>
      </c>
      <c r="B35" s="11"/>
      <c r="C35" s="48">
        <f>SUM(C32:C34)</f>
        <v>12938</v>
      </c>
      <c r="D35" s="48">
        <f aca="true" t="shared" si="7" ref="D35:K35">SUM(D32:D34)</f>
        <v>12938</v>
      </c>
      <c r="E35" s="49">
        <f t="shared" si="7"/>
        <v>12938</v>
      </c>
      <c r="F35" s="50">
        <f t="shared" si="7"/>
        <v>30807</v>
      </c>
      <c r="G35" s="48">
        <f t="shared" si="7"/>
        <v>30807</v>
      </c>
      <c r="H35" s="51">
        <f t="shared" si="7"/>
        <v>30807</v>
      </c>
      <c r="I35" s="52">
        <f t="shared" si="7"/>
        <v>32348</v>
      </c>
      <c r="J35" s="48">
        <f t="shared" si="7"/>
        <v>33965</v>
      </c>
      <c r="K35" s="49">
        <f t="shared" si="7"/>
        <v>35663</v>
      </c>
    </row>
    <row r="36" spans="1:11" ht="12.75">
      <c r="A36" s="20" t="s">
        <v>31</v>
      </c>
      <c r="B36" s="11" t="s">
        <v>32</v>
      </c>
      <c r="C36" s="53">
        <f>+C31+C35</f>
        <v>59216</v>
      </c>
      <c r="D36" s="53">
        <f aca="true" t="shared" si="8" ref="D36:K36">+D31+D35</f>
        <v>58562</v>
      </c>
      <c r="E36" s="54">
        <f t="shared" si="8"/>
        <v>36302</v>
      </c>
      <c r="F36" s="55">
        <f t="shared" si="8"/>
        <v>65531</v>
      </c>
      <c r="G36" s="53">
        <f t="shared" si="8"/>
        <v>54171</v>
      </c>
      <c r="H36" s="56">
        <f t="shared" si="8"/>
        <v>54171</v>
      </c>
      <c r="I36" s="57">
        <f t="shared" si="8"/>
        <v>56880</v>
      </c>
      <c r="J36" s="53">
        <f t="shared" si="8"/>
        <v>59724</v>
      </c>
      <c r="K36" s="54">
        <f t="shared" si="8"/>
        <v>62710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34321</v>
      </c>
      <c r="D38" s="58">
        <v>30467</v>
      </c>
      <c r="E38" s="59"/>
      <c r="F38" s="60">
        <v>55201</v>
      </c>
      <c r="G38" s="58">
        <v>31119</v>
      </c>
      <c r="H38" s="61">
        <v>31119</v>
      </c>
      <c r="I38" s="62">
        <v>32675</v>
      </c>
      <c r="J38" s="58">
        <v>34309</v>
      </c>
      <c r="K38" s="59">
        <v>36024</v>
      </c>
    </row>
    <row r="39" spans="1:11" ht="12.75">
      <c r="A39" s="19" t="s">
        <v>25</v>
      </c>
      <c r="B39" s="11"/>
      <c r="C39" s="38">
        <f>+C38</f>
        <v>34321</v>
      </c>
      <c r="D39" s="38">
        <f aca="true" t="shared" si="9" ref="D39:K39">+D38</f>
        <v>30467</v>
      </c>
      <c r="E39" s="39">
        <f t="shared" si="9"/>
        <v>0</v>
      </c>
      <c r="F39" s="40">
        <f t="shared" si="9"/>
        <v>55201</v>
      </c>
      <c r="G39" s="38">
        <f t="shared" si="9"/>
        <v>31119</v>
      </c>
      <c r="H39" s="41">
        <f t="shared" si="9"/>
        <v>31119</v>
      </c>
      <c r="I39" s="42">
        <f t="shared" si="9"/>
        <v>32675</v>
      </c>
      <c r="J39" s="38">
        <f t="shared" si="9"/>
        <v>34309</v>
      </c>
      <c r="K39" s="39">
        <f t="shared" si="9"/>
        <v>36024</v>
      </c>
    </row>
    <row r="40" spans="1:11" ht="12.75">
      <c r="A40" s="18" t="s">
        <v>50</v>
      </c>
      <c r="B40" s="11"/>
      <c r="C40" s="38">
        <v>153</v>
      </c>
      <c r="D40" s="38">
        <v>153</v>
      </c>
      <c r="E40" s="39">
        <v>31106</v>
      </c>
      <c r="F40" s="40">
        <v>31106</v>
      </c>
      <c r="G40" s="38">
        <v>31106</v>
      </c>
      <c r="H40" s="41">
        <v>31106</v>
      </c>
      <c r="I40" s="42">
        <v>32604</v>
      </c>
      <c r="J40" s="38">
        <v>34204</v>
      </c>
      <c r="K40" s="39">
        <v>35885</v>
      </c>
    </row>
    <row r="41" spans="1:11" ht="12.75">
      <c r="A41" s="18" t="s">
        <v>51</v>
      </c>
      <c r="B41" s="11"/>
      <c r="C41" s="38">
        <v>12287</v>
      </c>
      <c r="D41" s="38">
        <v>12194</v>
      </c>
      <c r="E41" s="39">
        <v>16700</v>
      </c>
      <c r="F41" s="40">
        <v>9987</v>
      </c>
      <c r="G41" s="38">
        <v>16700</v>
      </c>
      <c r="H41" s="41">
        <v>16700</v>
      </c>
      <c r="I41" s="42">
        <v>15200</v>
      </c>
      <c r="J41" s="38">
        <v>13700</v>
      </c>
      <c r="K41" s="39">
        <v>12200</v>
      </c>
    </row>
    <row r="42" spans="1:11" ht="12.75">
      <c r="A42" s="18" t="s">
        <v>52</v>
      </c>
      <c r="B42" s="11"/>
      <c r="C42" s="38">
        <v>189</v>
      </c>
      <c r="D42" s="38">
        <v>189</v>
      </c>
      <c r="E42" s="39">
        <v>189</v>
      </c>
      <c r="F42" s="40">
        <v>189</v>
      </c>
      <c r="G42" s="38">
        <v>189</v>
      </c>
      <c r="H42" s="41">
        <v>189</v>
      </c>
      <c r="I42" s="42">
        <v>139</v>
      </c>
      <c r="J42" s="38">
        <v>114</v>
      </c>
      <c r="K42" s="39">
        <v>89</v>
      </c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>
        <v>2351</v>
      </c>
      <c r="F44" s="40"/>
      <c r="G44" s="38">
        <v>2351</v>
      </c>
      <c r="H44" s="41">
        <v>2351</v>
      </c>
      <c r="I44" s="42">
        <v>1151</v>
      </c>
      <c r="J44" s="38">
        <v>651</v>
      </c>
      <c r="K44" s="39">
        <v>401</v>
      </c>
    </row>
    <row r="45" spans="1:11" ht="12.75">
      <c r="A45" s="19" t="s">
        <v>30</v>
      </c>
      <c r="B45" s="11"/>
      <c r="C45" s="48">
        <f>SUM(C40:C44)</f>
        <v>12629</v>
      </c>
      <c r="D45" s="48">
        <f aca="true" t="shared" si="10" ref="D45:K45">SUM(D40:D44)</f>
        <v>12536</v>
      </c>
      <c r="E45" s="49">
        <f t="shared" si="10"/>
        <v>50346</v>
      </c>
      <c r="F45" s="50">
        <f t="shared" si="10"/>
        <v>41282</v>
      </c>
      <c r="G45" s="48">
        <f t="shared" si="10"/>
        <v>50346</v>
      </c>
      <c r="H45" s="51">
        <f t="shared" si="10"/>
        <v>50346</v>
      </c>
      <c r="I45" s="52">
        <f t="shared" si="10"/>
        <v>49094</v>
      </c>
      <c r="J45" s="48">
        <f t="shared" si="10"/>
        <v>48669</v>
      </c>
      <c r="K45" s="49">
        <f t="shared" si="10"/>
        <v>48575</v>
      </c>
    </row>
    <row r="46" spans="1:11" ht="12.75">
      <c r="A46" s="20" t="s">
        <v>31</v>
      </c>
      <c r="B46" s="11" t="s">
        <v>32</v>
      </c>
      <c r="C46" s="53">
        <f>+C39+C45</f>
        <v>46950</v>
      </c>
      <c r="D46" s="53">
        <f aca="true" t="shared" si="11" ref="D46:K46">+D39+D45</f>
        <v>43003</v>
      </c>
      <c r="E46" s="54">
        <f t="shared" si="11"/>
        <v>50346</v>
      </c>
      <c r="F46" s="55">
        <f t="shared" si="11"/>
        <v>96483</v>
      </c>
      <c r="G46" s="53">
        <f t="shared" si="11"/>
        <v>81465</v>
      </c>
      <c r="H46" s="56">
        <f t="shared" si="11"/>
        <v>81465</v>
      </c>
      <c r="I46" s="57">
        <f t="shared" si="11"/>
        <v>81769</v>
      </c>
      <c r="J46" s="53">
        <f t="shared" si="11"/>
        <v>82978</v>
      </c>
      <c r="K46" s="54">
        <f t="shared" si="11"/>
        <v>84599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>
        <v>1876</v>
      </c>
      <c r="F51" s="42"/>
      <c r="G51" s="38">
        <v>1876</v>
      </c>
      <c r="H51" s="64">
        <v>1876</v>
      </c>
      <c r="I51" s="42">
        <v>1970</v>
      </c>
      <c r="J51" s="38">
        <v>2068</v>
      </c>
      <c r="K51" s="64">
        <v>2172</v>
      </c>
    </row>
    <row r="52" spans="1:11" ht="12.75">
      <c r="A52" s="23" t="s">
        <v>60</v>
      </c>
      <c r="B52" s="22"/>
      <c r="C52" s="58"/>
      <c r="D52" s="58"/>
      <c r="E52" s="80">
        <v>23700</v>
      </c>
      <c r="F52" s="62"/>
      <c r="G52" s="58">
        <v>23700</v>
      </c>
      <c r="H52" s="80">
        <v>23700</v>
      </c>
      <c r="I52" s="62">
        <v>24885</v>
      </c>
      <c r="J52" s="58">
        <v>26129</v>
      </c>
      <c r="K52" s="80">
        <v>27436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>
        <v>20545914</v>
      </c>
      <c r="E55" s="71">
        <v>837043</v>
      </c>
      <c r="F55" s="72">
        <v>10500000</v>
      </c>
      <c r="G55" s="70">
        <v>1750000</v>
      </c>
      <c r="H55" s="73">
        <v>1750000</v>
      </c>
      <c r="I55" s="74">
        <v>1918002</v>
      </c>
      <c r="J55" s="70">
        <v>2102130</v>
      </c>
      <c r="K55" s="71">
        <v>2303935</v>
      </c>
    </row>
    <row r="56" spans="1:11" ht="12.75">
      <c r="A56" s="18" t="s">
        <v>64</v>
      </c>
      <c r="B56" s="11"/>
      <c r="C56" s="70"/>
      <c r="D56" s="70"/>
      <c r="E56" s="71"/>
      <c r="F56" s="72">
        <v>12600000</v>
      </c>
      <c r="G56" s="70">
        <v>4000000</v>
      </c>
      <c r="H56" s="73">
        <v>4000000</v>
      </c>
      <c r="I56" s="74">
        <v>4384000</v>
      </c>
      <c r="J56" s="70">
        <v>4804864</v>
      </c>
      <c r="K56" s="71">
        <v>5266131</v>
      </c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>
        <v>48738</v>
      </c>
      <c r="G59" s="81">
        <v>35264317</v>
      </c>
      <c r="H59" s="84">
        <v>35264317</v>
      </c>
      <c r="I59" s="85">
        <v>37027533</v>
      </c>
      <c r="J59" s="81">
        <v>38878909</v>
      </c>
      <c r="K59" s="82">
        <v>40822855</v>
      </c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20545914</v>
      </c>
      <c r="E60" s="66">
        <f t="shared" si="12"/>
        <v>837043</v>
      </c>
      <c r="F60" s="67">
        <f t="shared" si="12"/>
        <v>23148738</v>
      </c>
      <c r="G60" s="65">
        <f t="shared" si="12"/>
        <v>41014317</v>
      </c>
      <c r="H60" s="68">
        <f t="shared" si="12"/>
        <v>41014317</v>
      </c>
      <c r="I60" s="69">
        <f t="shared" si="12"/>
        <v>43329535</v>
      </c>
      <c r="J60" s="65">
        <f t="shared" si="12"/>
        <v>45785903</v>
      </c>
      <c r="K60" s="66">
        <f t="shared" si="12"/>
        <v>48392921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>
        <v>78746</v>
      </c>
      <c r="G29" s="38"/>
      <c r="H29" s="41"/>
      <c r="I29" s="42">
        <v>78746</v>
      </c>
      <c r="J29" s="38">
        <v>78746</v>
      </c>
      <c r="K29" s="39">
        <v>78746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78746</v>
      </c>
      <c r="G31" s="43">
        <f t="shared" si="6"/>
        <v>0</v>
      </c>
      <c r="H31" s="46">
        <f t="shared" si="6"/>
        <v>0</v>
      </c>
      <c r="I31" s="47">
        <f t="shared" si="6"/>
        <v>78746</v>
      </c>
      <c r="J31" s="43">
        <f t="shared" si="6"/>
        <v>78746</v>
      </c>
      <c r="K31" s="44">
        <f t="shared" si="6"/>
        <v>78746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>
        <v>2079</v>
      </c>
      <c r="G34" s="38"/>
      <c r="H34" s="41"/>
      <c r="I34" s="42">
        <v>2079</v>
      </c>
      <c r="J34" s="38">
        <v>2079</v>
      </c>
      <c r="K34" s="39">
        <v>2079</v>
      </c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2079</v>
      </c>
      <c r="G35" s="48">
        <f t="shared" si="7"/>
        <v>0</v>
      </c>
      <c r="H35" s="51">
        <f t="shared" si="7"/>
        <v>0</v>
      </c>
      <c r="I35" s="52">
        <f t="shared" si="7"/>
        <v>2079</v>
      </c>
      <c r="J35" s="48">
        <f t="shared" si="7"/>
        <v>2079</v>
      </c>
      <c r="K35" s="49">
        <f t="shared" si="7"/>
        <v>2079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80825</v>
      </c>
      <c r="G36" s="53">
        <f t="shared" si="8"/>
        <v>0</v>
      </c>
      <c r="H36" s="56">
        <f t="shared" si="8"/>
        <v>0</v>
      </c>
      <c r="I36" s="57">
        <f t="shared" si="8"/>
        <v>80825</v>
      </c>
      <c r="J36" s="53">
        <f t="shared" si="8"/>
        <v>80825</v>
      </c>
      <c r="K36" s="54">
        <f t="shared" si="8"/>
        <v>80825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20082</v>
      </c>
      <c r="G38" s="58"/>
      <c r="H38" s="61"/>
      <c r="I38" s="62">
        <v>20082</v>
      </c>
      <c r="J38" s="58">
        <v>20082</v>
      </c>
      <c r="K38" s="59">
        <v>20082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20082</v>
      </c>
      <c r="G39" s="38">
        <f t="shared" si="9"/>
        <v>0</v>
      </c>
      <c r="H39" s="41">
        <f t="shared" si="9"/>
        <v>0</v>
      </c>
      <c r="I39" s="42">
        <f t="shared" si="9"/>
        <v>20082</v>
      </c>
      <c r="J39" s="38">
        <f t="shared" si="9"/>
        <v>20082</v>
      </c>
      <c r="K39" s="39">
        <f t="shared" si="9"/>
        <v>20082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>
        <v>3155</v>
      </c>
      <c r="G43" s="38"/>
      <c r="H43" s="41"/>
      <c r="I43" s="42">
        <v>3155</v>
      </c>
      <c r="J43" s="38">
        <v>3155</v>
      </c>
      <c r="K43" s="39">
        <v>3155</v>
      </c>
    </row>
    <row r="44" spans="1:11" ht="12.75">
      <c r="A44" s="18" t="s">
        <v>54</v>
      </c>
      <c r="B44" s="11"/>
      <c r="C44" s="38"/>
      <c r="D44" s="38"/>
      <c r="E44" s="39"/>
      <c r="F44" s="40">
        <v>19539</v>
      </c>
      <c r="G44" s="38"/>
      <c r="H44" s="41"/>
      <c r="I44" s="42">
        <v>19539</v>
      </c>
      <c r="J44" s="38">
        <v>19539</v>
      </c>
      <c r="K44" s="39">
        <v>19539</v>
      </c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22694</v>
      </c>
      <c r="G45" s="48">
        <f t="shared" si="10"/>
        <v>0</v>
      </c>
      <c r="H45" s="51">
        <f t="shared" si="10"/>
        <v>0</v>
      </c>
      <c r="I45" s="52">
        <f t="shared" si="10"/>
        <v>22694</v>
      </c>
      <c r="J45" s="48">
        <f t="shared" si="10"/>
        <v>22694</v>
      </c>
      <c r="K45" s="49">
        <f t="shared" si="10"/>
        <v>22694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42776</v>
      </c>
      <c r="G46" s="53">
        <f t="shared" si="11"/>
        <v>0</v>
      </c>
      <c r="H46" s="56">
        <f t="shared" si="11"/>
        <v>0</v>
      </c>
      <c r="I46" s="57">
        <f t="shared" si="11"/>
        <v>42776</v>
      </c>
      <c r="J46" s="53">
        <f t="shared" si="11"/>
        <v>42776</v>
      </c>
      <c r="K46" s="54">
        <f t="shared" si="11"/>
        <v>42776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>
        <v>250000</v>
      </c>
      <c r="F59" s="83"/>
      <c r="G59" s="81">
        <v>4543652</v>
      </c>
      <c r="H59" s="84"/>
      <c r="I59" s="85">
        <v>4381468</v>
      </c>
      <c r="J59" s="81">
        <v>4673356</v>
      </c>
      <c r="K59" s="82">
        <v>4979757</v>
      </c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250000</v>
      </c>
      <c r="F60" s="67">
        <f t="shared" si="12"/>
        <v>0</v>
      </c>
      <c r="G60" s="65">
        <f t="shared" si="12"/>
        <v>4543652</v>
      </c>
      <c r="H60" s="68">
        <f t="shared" si="12"/>
        <v>0</v>
      </c>
      <c r="I60" s="69">
        <f t="shared" si="12"/>
        <v>4381468</v>
      </c>
      <c r="J60" s="65">
        <f t="shared" si="12"/>
        <v>4673356</v>
      </c>
      <c r="K60" s="66">
        <f t="shared" si="12"/>
        <v>4979757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61844821</v>
      </c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61844821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18" customHeight="1">
      <c r="A1" s="101" t="s">
        <v>137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>
        <v>9728</v>
      </c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>
        <v>3977</v>
      </c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>
        <v>6005</v>
      </c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19710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19710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>
        <v>14123</v>
      </c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14123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14123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>
        <v>4352</v>
      </c>
      <c r="F30" s="40"/>
      <c r="G30" s="38">
        <v>4714</v>
      </c>
      <c r="H30" s="41">
        <v>4849</v>
      </c>
      <c r="I30" s="42">
        <v>4710</v>
      </c>
      <c r="J30" s="38">
        <v>4604</v>
      </c>
      <c r="K30" s="39">
        <v>4502</v>
      </c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4352</v>
      </c>
      <c r="F31" s="45">
        <f t="shared" si="6"/>
        <v>0</v>
      </c>
      <c r="G31" s="43">
        <f t="shared" si="6"/>
        <v>4714</v>
      </c>
      <c r="H31" s="46">
        <f t="shared" si="6"/>
        <v>4849</v>
      </c>
      <c r="I31" s="47">
        <f t="shared" si="6"/>
        <v>4710</v>
      </c>
      <c r="J31" s="43">
        <f t="shared" si="6"/>
        <v>4604</v>
      </c>
      <c r="K31" s="44">
        <f t="shared" si="6"/>
        <v>4502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>
        <v>12852</v>
      </c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12852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4352</v>
      </c>
      <c r="F36" s="55">
        <f t="shared" si="8"/>
        <v>12852</v>
      </c>
      <c r="G36" s="53">
        <f t="shared" si="8"/>
        <v>4714</v>
      </c>
      <c r="H36" s="56">
        <f t="shared" si="8"/>
        <v>4849</v>
      </c>
      <c r="I36" s="57">
        <f t="shared" si="8"/>
        <v>4710</v>
      </c>
      <c r="J36" s="53">
        <f t="shared" si="8"/>
        <v>4604</v>
      </c>
      <c r="K36" s="54">
        <f t="shared" si="8"/>
        <v>4502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>
        <v>4352</v>
      </c>
      <c r="F38" s="60">
        <v>10983</v>
      </c>
      <c r="G38" s="58">
        <v>4714</v>
      </c>
      <c r="H38" s="61">
        <v>4849</v>
      </c>
      <c r="I38" s="62">
        <v>4710</v>
      </c>
      <c r="J38" s="58">
        <v>4604</v>
      </c>
      <c r="K38" s="59">
        <v>4502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4352</v>
      </c>
      <c r="F39" s="40">
        <f t="shared" si="9"/>
        <v>10983</v>
      </c>
      <c r="G39" s="38">
        <f t="shared" si="9"/>
        <v>4714</v>
      </c>
      <c r="H39" s="41">
        <f t="shared" si="9"/>
        <v>4849</v>
      </c>
      <c r="I39" s="42">
        <f t="shared" si="9"/>
        <v>4710</v>
      </c>
      <c r="J39" s="38">
        <f t="shared" si="9"/>
        <v>4604</v>
      </c>
      <c r="K39" s="39">
        <f t="shared" si="9"/>
        <v>4502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4352</v>
      </c>
      <c r="F46" s="55">
        <f t="shared" si="11"/>
        <v>10983</v>
      </c>
      <c r="G46" s="53">
        <f t="shared" si="11"/>
        <v>4714</v>
      </c>
      <c r="H46" s="56">
        <f t="shared" si="11"/>
        <v>4849</v>
      </c>
      <c r="I46" s="57">
        <f t="shared" si="11"/>
        <v>4710</v>
      </c>
      <c r="J46" s="53">
        <f t="shared" si="11"/>
        <v>4604</v>
      </c>
      <c r="K46" s="54">
        <f t="shared" si="11"/>
        <v>4502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>
        <v>4352</v>
      </c>
      <c r="F52" s="62"/>
      <c r="G52" s="58">
        <v>4714</v>
      </c>
      <c r="H52" s="80">
        <v>4849</v>
      </c>
      <c r="I52" s="62">
        <v>4710</v>
      </c>
      <c r="J52" s="58">
        <v>4604</v>
      </c>
      <c r="K52" s="80">
        <v>4502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1239221</v>
      </c>
      <c r="G57" s="70">
        <v>1239221</v>
      </c>
      <c r="H57" s="73"/>
      <c r="I57" s="74">
        <v>1323984</v>
      </c>
      <c r="J57" s="70">
        <v>1395479</v>
      </c>
      <c r="K57" s="71">
        <v>1470835</v>
      </c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>
        <v>11633764</v>
      </c>
      <c r="J58" s="70">
        <v>12261987</v>
      </c>
      <c r="K58" s="71">
        <v>12924135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1239221</v>
      </c>
      <c r="G60" s="65">
        <f t="shared" si="12"/>
        <v>1239221</v>
      </c>
      <c r="H60" s="68">
        <f t="shared" si="12"/>
        <v>0</v>
      </c>
      <c r="I60" s="69">
        <f t="shared" si="12"/>
        <v>12957748</v>
      </c>
      <c r="J60" s="65">
        <f t="shared" si="12"/>
        <v>13657466</v>
      </c>
      <c r="K60" s="66">
        <f t="shared" si="12"/>
        <v>14394970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40000</v>
      </c>
      <c r="D63" s="38">
        <v>40000</v>
      </c>
      <c r="E63" s="39">
        <v>40000</v>
      </c>
      <c r="F63" s="86">
        <v>40000</v>
      </c>
      <c r="G63" s="38">
        <v>40000</v>
      </c>
      <c r="H63" s="41">
        <v>40000</v>
      </c>
      <c r="I63" s="42">
        <v>40000</v>
      </c>
      <c r="J63" s="38">
        <v>40000</v>
      </c>
      <c r="K63" s="39">
        <v>40000</v>
      </c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228350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48</v>
      </c>
      <c r="D68" s="58">
        <v>4</v>
      </c>
      <c r="E68" s="59">
        <v>4</v>
      </c>
      <c r="F68" s="91"/>
      <c r="G68" s="92">
        <v>4</v>
      </c>
      <c r="H68" s="93">
        <v>4</v>
      </c>
      <c r="I68" s="62">
        <v>4</v>
      </c>
      <c r="J68" s="58">
        <v>4</v>
      </c>
      <c r="K68" s="59">
        <v>4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>
        <v>3267728</v>
      </c>
      <c r="E70" s="71">
        <v>5509536</v>
      </c>
      <c r="F70" s="72"/>
      <c r="G70" s="70">
        <v>1791855</v>
      </c>
      <c r="H70" s="73">
        <v>1791855</v>
      </c>
      <c r="I70" s="74">
        <v>20566361</v>
      </c>
      <c r="J70" s="70">
        <v>21676944</v>
      </c>
      <c r="K70" s="71">
        <v>22847499</v>
      </c>
    </row>
    <row r="71" spans="1:11" ht="12.75">
      <c r="A71" s="18" t="s">
        <v>79</v>
      </c>
      <c r="B71" s="11"/>
      <c r="C71" s="70"/>
      <c r="D71" s="70"/>
      <c r="E71" s="71"/>
      <c r="F71" s="72">
        <v>5288140</v>
      </c>
      <c r="G71" s="70">
        <v>5288139</v>
      </c>
      <c r="H71" s="73"/>
      <c r="I71" s="74">
        <v>2695791</v>
      </c>
      <c r="J71" s="70">
        <v>2841364</v>
      </c>
      <c r="K71" s="71">
        <v>2994797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>
        <v>11058711</v>
      </c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3267728</v>
      </c>
      <c r="E79" s="76">
        <f t="shared" si="13"/>
        <v>5509536</v>
      </c>
      <c r="F79" s="77">
        <f t="shared" si="13"/>
        <v>16346851</v>
      </c>
      <c r="G79" s="75">
        <f t="shared" si="13"/>
        <v>7079994</v>
      </c>
      <c r="H79" s="78">
        <f t="shared" si="13"/>
        <v>1791855</v>
      </c>
      <c r="I79" s="79">
        <f t="shared" si="13"/>
        <v>23262152</v>
      </c>
      <c r="J79" s="75">
        <f t="shared" si="13"/>
        <v>24518308</v>
      </c>
      <c r="K79" s="76">
        <f t="shared" si="13"/>
        <v>25842296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>
        <v>3133</v>
      </c>
      <c r="E6" s="39">
        <v>3133</v>
      </c>
      <c r="F6" s="40">
        <v>3290</v>
      </c>
      <c r="G6" s="38">
        <v>3454</v>
      </c>
      <c r="H6" s="41">
        <v>3133</v>
      </c>
      <c r="I6" s="42">
        <v>3290</v>
      </c>
      <c r="J6" s="38">
        <v>3454</v>
      </c>
      <c r="K6" s="39">
        <v>3454</v>
      </c>
    </row>
    <row r="7" spans="1:11" ht="12.75">
      <c r="A7" s="18" t="s">
        <v>20</v>
      </c>
      <c r="B7" s="11"/>
      <c r="C7" s="38"/>
      <c r="D7" s="38">
        <v>10035</v>
      </c>
      <c r="E7" s="39">
        <v>10035</v>
      </c>
      <c r="F7" s="40">
        <v>11064</v>
      </c>
      <c r="G7" s="38">
        <v>11064</v>
      </c>
      <c r="H7" s="41">
        <v>10035</v>
      </c>
      <c r="I7" s="42">
        <v>11064</v>
      </c>
      <c r="J7" s="38">
        <v>11064</v>
      </c>
      <c r="K7" s="39">
        <v>11064</v>
      </c>
    </row>
    <row r="8" spans="1:11" ht="12.75">
      <c r="A8" s="18" t="s">
        <v>21</v>
      </c>
      <c r="B8" s="11" t="s">
        <v>22</v>
      </c>
      <c r="C8" s="38"/>
      <c r="D8" s="38">
        <v>2394</v>
      </c>
      <c r="E8" s="39">
        <v>2394</v>
      </c>
      <c r="F8" s="40">
        <v>2514</v>
      </c>
      <c r="G8" s="38">
        <v>2639</v>
      </c>
      <c r="H8" s="41">
        <v>2394</v>
      </c>
      <c r="I8" s="42">
        <v>2514</v>
      </c>
      <c r="J8" s="38">
        <v>2639</v>
      </c>
      <c r="K8" s="39">
        <v>2639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15562</v>
      </c>
      <c r="E10" s="44">
        <f t="shared" si="0"/>
        <v>15562</v>
      </c>
      <c r="F10" s="45">
        <f t="shared" si="0"/>
        <v>16868</v>
      </c>
      <c r="G10" s="43">
        <f t="shared" si="0"/>
        <v>17157</v>
      </c>
      <c r="H10" s="46">
        <f t="shared" si="0"/>
        <v>15562</v>
      </c>
      <c r="I10" s="47">
        <f t="shared" si="0"/>
        <v>16868</v>
      </c>
      <c r="J10" s="43">
        <f t="shared" si="0"/>
        <v>17157</v>
      </c>
      <c r="K10" s="44">
        <f t="shared" si="0"/>
        <v>17157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>
        <v>10670</v>
      </c>
      <c r="E12" s="39">
        <v>10670</v>
      </c>
      <c r="F12" s="40">
        <v>11764</v>
      </c>
      <c r="G12" s="38">
        <v>10670</v>
      </c>
      <c r="H12" s="41">
        <v>11204</v>
      </c>
      <c r="I12" s="42">
        <v>11764</v>
      </c>
      <c r="J12" s="38">
        <v>11204</v>
      </c>
      <c r="K12" s="39">
        <v>11764</v>
      </c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10670</v>
      </c>
      <c r="E14" s="49">
        <f t="shared" si="1"/>
        <v>10670</v>
      </c>
      <c r="F14" s="50">
        <f t="shared" si="1"/>
        <v>11764</v>
      </c>
      <c r="G14" s="48">
        <f t="shared" si="1"/>
        <v>10670</v>
      </c>
      <c r="H14" s="51">
        <f t="shared" si="1"/>
        <v>11204</v>
      </c>
      <c r="I14" s="52">
        <f t="shared" si="1"/>
        <v>11764</v>
      </c>
      <c r="J14" s="48">
        <f t="shared" si="1"/>
        <v>11204</v>
      </c>
      <c r="K14" s="49">
        <f t="shared" si="1"/>
        <v>11764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26232</v>
      </c>
      <c r="E15" s="54">
        <f t="shared" si="2"/>
        <v>26232</v>
      </c>
      <c r="F15" s="55">
        <f t="shared" si="2"/>
        <v>28632</v>
      </c>
      <c r="G15" s="53">
        <f t="shared" si="2"/>
        <v>27827</v>
      </c>
      <c r="H15" s="56">
        <f t="shared" si="2"/>
        <v>26766</v>
      </c>
      <c r="I15" s="57">
        <f t="shared" si="2"/>
        <v>28632</v>
      </c>
      <c r="J15" s="53">
        <f t="shared" si="2"/>
        <v>28361</v>
      </c>
      <c r="K15" s="54">
        <f t="shared" si="2"/>
        <v>28921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>
        <v>1857</v>
      </c>
      <c r="E17" s="39">
        <v>1857</v>
      </c>
      <c r="F17" s="40">
        <v>2047</v>
      </c>
      <c r="G17" s="38">
        <v>1857</v>
      </c>
      <c r="H17" s="41">
        <v>1950</v>
      </c>
      <c r="I17" s="42">
        <v>2047</v>
      </c>
      <c r="J17" s="38">
        <v>1950</v>
      </c>
      <c r="K17" s="39">
        <v>2047</v>
      </c>
    </row>
    <row r="18" spans="1:11" ht="12.75">
      <c r="A18" s="18" t="s">
        <v>35</v>
      </c>
      <c r="B18" s="11"/>
      <c r="C18" s="38"/>
      <c r="D18" s="38">
        <v>2861</v>
      </c>
      <c r="E18" s="39">
        <v>2861</v>
      </c>
      <c r="F18" s="40">
        <v>3154</v>
      </c>
      <c r="G18" s="38">
        <v>2861</v>
      </c>
      <c r="H18" s="41">
        <v>3004</v>
      </c>
      <c r="I18" s="42">
        <v>3154</v>
      </c>
      <c r="J18" s="38">
        <v>3004</v>
      </c>
      <c r="K18" s="39">
        <v>3154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>
        <v>1556</v>
      </c>
      <c r="E20" s="39">
        <v>1556</v>
      </c>
      <c r="F20" s="40">
        <v>1715</v>
      </c>
      <c r="G20" s="38">
        <v>1556</v>
      </c>
      <c r="H20" s="41">
        <v>1634</v>
      </c>
      <c r="I20" s="42">
        <v>1715</v>
      </c>
      <c r="J20" s="38">
        <v>1634</v>
      </c>
      <c r="K20" s="39">
        <v>1715</v>
      </c>
    </row>
    <row r="21" spans="1:11" ht="12.75">
      <c r="A21" s="18" t="s">
        <v>38</v>
      </c>
      <c r="B21" s="11"/>
      <c r="C21" s="38"/>
      <c r="D21" s="38">
        <v>6488</v>
      </c>
      <c r="E21" s="39">
        <v>6488</v>
      </c>
      <c r="F21" s="40">
        <v>7153</v>
      </c>
      <c r="G21" s="38">
        <v>6488</v>
      </c>
      <c r="H21" s="41">
        <v>6812</v>
      </c>
      <c r="I21" s="42">
        <v>7153</v>
      </c>
      <c r="J21" s="38">
        <v>6812</v>
      </c>
      <c r="K21" s="39">
        <v>7153</v>
      </c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12762</v>
      </c>
      <c r="E22" s="44">
        <f t="shared" si="3"/>
        <v>12762</v>
      </c>
      <c r="F22" s="45">
        <f t="shared" si="3"/>
        <v>14069</v>
      </c>
      <c r="G22" s="43">
        <f t="shared" si="3"/>
        <v>12762</v>
      </c>
      <c r="H22" s="46">
        <f t="shared" si="3"/>
        <v>13400</v>
      </c>
      <c r="I22" s="47">
        <f t="shared" si="3"/>
        <v>14069</v>
      </c>
      <c r="J22" s="43">
        <f t="shared" si="3"/>
        <v>13400</v>
      </c>
      <c r="K22" s="44">
        <f t="shared" si="3"/>
        <v>14069</v>
      </c>
    </row>
    <row r="23" spans="1:11" ht="12.75">
      <c r="A23" s="18" t="s">
        <v>39</v>
      </c>
      <c r="B23" s="11"/>
      <c r="C23" s="38"/>
      <c r="D23" s="38">
        <v>1766</v>
      </c>
      <c r="E23" s="39">
        <v>1766</v>
      </c>
      <c r="F23" s="40">
        <v>1947</v>
      </c>
      <c r="G23" s="38">
        <v>1854</v>
      </c>
      <c r="H23" s="41">
        <v>1766</v>
      </c>
      <c r="I23" s="42">
        <v>1947</v>
      </c>
      <c r="J23" s="38">
        <v>1854</v>
      </c>
      <c r="K23" s="39">
        <v>1947</v>
      </c>
    </row>
    <row r="24" spans="1:11" ht="12.75">
      <c r="A24" s="18" t="s">
        <v>40</v>
      </c>
      <c r="B24" s="11"/>
      <c r="C24" s="38"/>
      <c r="D24" s="38">
        <v>5486</v>
      </c>
      <c r="E24" s="39">
        <v>5486</v>
      </c>
      <c r="F24" s="40">
        <v>6048</v>
      </c>
      <c r="G24" s="38">
        <v>5760</v>
      </c>
      <c r="H24" s="41">
        <v>5486</v>
      </c>
      <c r="I24" s="42">
        <v>6048</v>
      </c>
      <c r="J24" s="38">
        <v>5760</v>
      </c>
      <c r="K24" s="39">
        <v>6048</v>
      </c>
    </row>
    <row r="25" spans="1:11" ht="12.75">
      <c r="A25" s="18" t="s">
        <v>41</v>
      </c>
      <c r="B25" s="11"/>
      <c r="C25" s="38"/>
      <c r="D25" s="38">
        <v>6217</v>
      </c>
      <c r="E25" s="39">
        <v>6217</v>
      </c>
      <c r="F25" s="40">
        <v>6854</v>
      </c>
      <c r="G25" s="38">
        <v>6528</v>
      </c>
      <c r="H25" s="41">
        <v>6217</v>
      </c>
      <c r="I25" s="42">
        <v>6854</v>
      </c>
      <c r="J25" s="38">
        <v>6528</v>
      </c>
      <c r="K25" s="39">
        <v>6854</v>
      </c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13469</v>
      </c>
      <c r="E26" s="49">
        <f t="shared" si="4"/>
        <v>13469</v>
      </c>
      <c r="F26" s="50">
        <f t="shared" si="4"/>
        <v>14849</v>
      </c>
      <c r="G26" s="48">
        <f t="shared" si="4"/>
        <v>14142</v>
      </c>
      <c r="H26" s="51">
        <f t="shared" si="4"/>
        <v>13469</v>
      </c>
      <c r="I26" s="52">
        <f t="shared" si="4"/>
        <v>14849</v>
      </c>
      <c r="J26" s="48">
        <f t="shared" si="4"/>
        <v>14142</v>
      </c>
      <c r="K26" s="49">
        <f t="shared" si="4"/>
        <v>14849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26231</v>
      </c>
      <c r="E27" s="54">
        <f t="shared" si="5"/>
        <v>26231</v>
      </c>
      <c r="F27" s="55">
        <f t="shared" si="5"/>
        <v>28918</v>
      </c>
      <c r="G27" s="53">
        <f t="shared" si="5"/>
        <v>26904</v>
      </c>
      <c r="H27" s="56">
        <f t="shared" si="5"/>
        <v>26869</v>
      </c>
      <c r="I27" s="57">
        <f t="shared" si="5"/>
        <v>28918</v>
      </c>
      <c r="J27" s="53">
        <f t="shared" si="5"/>
        <v>27542</v>
      </c>
      <c r="K27" s="54">
        <f t="shared" si="5"/>
        <v>28918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>
        <v>1346</v>
      </c>
      <c r="E38" s="59">
        <v>1346</v>
      </c>
      <c r="F38" s="60">
        <v>1346</v>
      </c>
      <c r="G38" s="58">
        <v>1413</v>
      </c>
      <c r="H38" s="61">
        <v>1484</v>
      </c>
      <c r="I38" s="62">
        <v>1346</v>
      </c>
      <c r="J38" s="58">
        <v>1413</v>
      </c>
      <c r="K38" s="59">
        <v>1484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1346</v>
      </c>
      <c r="E39" s="39">
        <f t="shared" si="9"/>
        <v>1346</v>
      </c>
      <c r="F39" s="40">
        <f t="shared" si="9"/>
        <v>1346</v>
      </c>
      <c r="G39" s="38">
        <f t="shared" si="9"/>
        <v>1413</v>
      </c>
      <c r="H39" s="41">
        <f t="shared" si="9"/>
        <v>1484</v>
      </c>
      <c r="I39" s="42">
        <f t="shared" si="9"/>
        <v>1346</v>
      </c>
      <c r="J39" s="38">
        <f t="shared" si="9"/>
        <v>1413</v>
      </c>
      <c r="K39" s="39">
        <f t="shared" si="9"/>
        <v>1484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>
        <v>1</v>
      </c>
      <c r="E43" s="39">
        <v>1</v>
      </c>
      <c r="F43" s="40">
        <v>1</v>
      </c>
      <c r="G43" s="38">
        <v>1</v>
      </c>
      <c r="H43" s="41">
        <v>1</v>
      </c>
      <c r="I43" s="42">
        <v>1</v>
      </c>
      <c r="J43" s="38">
        <v>1</v>
      </c>
      <c r="K43" s="39">
        <v>1</v>
      </c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1</v>
      </c>
      <c r="E45" s="49">
        <f t="shared" si="10"/>
        <v>1</v>
      </c>
      <c r="F45" s="50">
        <f t="shared" si="10"/>
        <v>1</v>
      </c>
      <c r="G45" s="48">
        <f t="shared" si="10"/>
        <v>1</v>
      </c>
      <c r="H45" s="51">
        <f t="shared" si="10"/>
        <v>1</v>
      </c>
      <c r="I45" s="52">
        <f t="shared" si="10"/>
        <v>1</v>
      </c>
      <c r="J45" s="48">
        <f t="shared" si="10"/>
        <v>1</v>
      </c>
      <c r="K45" s="49">
        <f t="shared" si="10"/>
        <v>1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1347</v>
      </c>
      <c r="E46" s="54">
        <f t="shared" si="11"/>
        <v>1347</v>
      </c>
      <c r="F46" s="55">
        <f t="shared" si="11"/>
        <v>1347</v>
      </c>
      <c r="G46" s="53">
        <f t="shared" si="11"/>
        <v>1414</v>
      </c>
      <c r="H46" s="56">
        <f t="shared" si="11"/>
        <v>1485</v>
      </c>
      <c r="I46" s="57">
        <f t="shared" si="11"/>
        <v>1347</v>
      </c>
      <c r="J46" s="53">
        <f t="shared" si="11"/>
        <v>1414</v>
      </c>
      <c r="K46" s="54">
        <f t="shared" si="11"/>
        <v>1485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>
        <v>39</v>
      </c>
      <c r="G49" s="38"/>
      <c r="H49" s="64"/>
      <c r="I49" s="42">
        <v>39</v>
      </c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>
        <v>49</v>
      </c>
      <c r="G51" s="38"/>
      <c r="H51" s="64">
        <v>33</v>
      </c>
      <c r="I51" s="42">
        <v>49</v>
      </c>
      <c r="J51" s="38">
        <v>62</v>
      </c>
      <c r="K51" s="64">
        <v>75</v>
      </c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>
        <v>1023731</v>
      </c>
      <c r="E59" s="82">
        <v>1023731</v>
      </c>
      <c r="F59" s="83">
        <v>3612301</v>
      </c>
      <c r="G59" s="81">
        <v>2955244</v>
      </c>
      <c r="H59" s="84">
        <v>2841214</v>
      </c>
      <c r="I59" s="85">
        <v>3612301</v>
      </c>
      <c r="J59" s="81">
        <v>3612301</v>
      </c>
      <c r="K59" s="82">
        <v>3612301</v>
      </c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1023731</v>
      </c>
      <c r="E60" s="66">
        <f t="shared" si="12"/>
        <v>1023731</v>
      </c>
      <c r="F60" s="67">
        <f t="shared" si="12"/>
        <v>3612301</v>
      </c>
      <c r="G60" s="65">
        <f t="shared" si="12"/>
        <v>2955244</v>
      </c>
      <c r="H60" s="68">
        <f t="shared" si="12"/>
        <v>2841214</v>
      </c>
      <c r="I60" s="69">
        <f t="shared" si="12"/>
        <v>3612301</v>
      </c>
      <c r="J60" s="65">
        <f t="shared" si="12"/>
        <v>3612301</v>
      </c>
      <c r="K60" s="66">
        <f t="shared" si="12"/>
        <v>3612301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>
        <v>3215010</v>
      </c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7149166</v>
      </c>
      <c r="G71" s="70">
        <v>5685897</v>
      </c>
      <c r="H71" s="73">
        <v>5685897</v>
      </c>
      <c r="I71" s="74">
        <v>5970192</v>
      </c>
      <c r="J71" s="70">
        <v>6292582</v>
      </c>
      <c r="K71" s="71">
        <v>6638674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10364176</v>
      </c>
      <c r="G79" s="75">
        <f t="shared" si="13"/>
        <v>5685897</v>
      </c>
      <c r="H79" s="78">
        <f t="shared" si="13"/>
        <v>5685897</v>
      </c>
      <c r="I79" s="79">
        <f t="shared" si="13"/>
        <v>5970192</v>
      </c>
      <c r="J79" s="75">
        <f t="shared" si="13"/>
        <v>6292582</v>
      </c>
      <c r="K79" s="76">
        <f t="shared" si="13"/>
        <v>6638674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>
        <v>8700</v>
      </c>
      <c r="E38" s="59">
        <v>8700</v>
      </c>
      <c r="F38" s="60">
        <v>8700</v>
      </c>
      <c r="G38" s="58">
        <v>8700</v>
      </c>
      <c r="H38" s="61">
        <v>8700</v>
      </c>
      <c r="I38" s="62">
        <v>8700</v>
      </c>
      <c r="J38" s="58">
        <v>8700</v>
      </c>
      <c r="K38" s="59">
        <v>8700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8700</v>
      </c>
      <c r="E39" s="39">
        <f t="shared" si="9"/>
        <v>8700</v>
      </c>
      <c r="F39" s="40">
        <f t="shared" si="9"/>
        <v>8700</v>
      </c>
      <c r="G39" s="38">
        <f t="shared" si="9"/>
        <v>8700</v>
      </c>
      <c r="H39" s="41">
        <f t="shared" si="9"/>
        <v>8700</v>
      </c>
      <c r="I39" s="42">
        <f t="shared" si="9"/>
        <v>8700</v>
      </c>
      <c r="J39" s="38">
        <f t="shared" si="9"/>
        <v>8700</v>
      </c>
      <c r="K39" s="39">
        <f t="shared" si="9"/>
        <v>8700</v>
      </c>
    </row>
    <row r="40" spans="1:11" ht="12.75">
      <c r="A40" s="18" t="s">
        <v>50</v>
      </c>
      <c r="B40" s="11"/>
      <c r="C40" s="38"/>
      <c r="D40" s="38">
        <v>1970</v>
      </c>
      <c r="E40" s="39">
        <v>1970</v>
      </c>
      <c r="F40" s="40">
        <v>1970</v>
      </c>
      <c r="G40" s="38">
        <v>1970</v>
      </c>
      <c r="H40" s="41">
        <v>1970</v>
      </c>
      <c r="I40" s="42">
        <v>1970</v>
      </c>
      <c r="J40" s="38">
        <v>1970</v>
      </c>
      <c r="K40" s="39">
        <v>1970</v>
      </c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>
        <v>4</v>
      </c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1970</v>
      </c>
      <c r="E45" s="49">
        <f t="shared" si="10"/>
        <v>1970</v>
      </c>
      <c r="F45" s="50">
        <f t="shared" si="10"/>
        <v>1970</v>
      </c>
      <c r="G45" s="48">
        <f t="shared" si="10"/>
        <v>1970</v>
      </c>
      <c r="H45" s="51">
        <f t="shared" si="10"/>
        <v>1974</v>
      </c>
      <c r="I45" s="52">
        <f t="shared" si="10"/>
        <v>1970</v>
      </c>
      <c r="J45" s="48">
        <f t="shared" si="10"/>
        <v>1970</v>
      </c>
      <c r="K45" s="49">
        <f t="shared" si="10"/>
        <v>1970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10670</v>
      </c>
      <c r="E46" s="54">
        <f t="shared" si="11"/>
        <v>10670</v>
      </c>
      <c r="F46" s="55">
        <f t="shared" si="11"/>
        <v>10670</v>
      </c>
      <c r="G46" s="53">
        <f t="shared" si="11"/>
        <v>10670</v>
      </c>
      <c r="H46" s="56">
        <f t="shared" si="11"/>
        <v>10674</v>
      </c>
      <c r="I46" s="57">
        <f t="shared" si="11"/>
        <v>10670</v>
      </c>
      <c r="J46" s="53">
        <f t="shared" si="11"/>
        <v>10670</v>
      </c>
      <c r="K46" s="54">
        <f t="shared" si="11"/>
        <v>10670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50000</v>
      </c>
      <c r="D63" s="38">
        <v>50000</v>
      </c>
      <c r="E63" s="39">
        <v>50000</v>
      </c>
      <c r="F63" s="86">
        <v>50000</v>
      </c>
      <c r="G63" s="38">
        <v>50000</v>
      </c>
      <c r="H63" s="41">
        <v>50000</v>
      </c>
      <c r="I63" s="42">
        <v>50000</v>
      </c>
      <c r="J63" s="38">
        <v>50000</v>
      </c>
      <c r="K63" s="39">
        <v>50000</v>
      </c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1207910</v>
      </c>
      <c r="G71" s="70">
        <v>1207909</v>
      </c>
      <c r="H71" s="73">
        <v>3283508</v>
      </c>
      <c r="I71" s="74">
        <v>2817585</v>
      </c>
      <c r="J71" s="70">
        <v>2969735</v>
      </c>
      <c r="K71" s="71">
        <v>3130100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1207910</v>
      </c>
      <c r="G79" s="75">
        <f t="shared" si="13"/>
        <v>1207909</v>
      </c>
      <c r="H79" s="78">
        <f t="shared" si="13"/>
        <v>3283508</v>
      </c>
      <c r="I79" s="79">
        <f t="shared" si="13"/>
        <v>2817585</v>
      </c>
      <c r="J79" s="75">
        <f t="shared" si="13"/>
        <v>2969735</v>
      </c>
      <c r="K79" s="76">
        <f t="shared" si="13"/>
        <v>3130100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101" t="s">
        <v>140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>
        <v>2852</v>
      </c>
      <c r="E6" s="39">
        <v>2852</v>
      </c>
      <c r="F6" s="40"/>
      <c r="G6" s="38">
        <v>2852</v>
      </c>
      <c r="H6" s="41">
        <v>2852</v>
      </c>
      <c r="I6" s="42">
        <v>2852</v>
      </c>
      <c r="J6" s="38">
        <v>2852</v>
      </c>
      <c r="K6" s="39">
        <v>2852</v>
      </c>
    </row>
    <row r="7" spans="1:11" ht="12.75">
      <c r="A7" s="18" t="s">
        <v>20</v>
      </c>
      <c r="B7" s="11"/>
      <c r="C7" s="38"/>
      <c r="D7" s="38">
        <v>26767</v>
      </c>
      <c r="E7" s="39">
        <v>26767</v>
      </c>
      <c r="F7" s="40"/>
      <c r="G7" s="38">
        <v>26767</v>
      </c>
      <c r="H7" s="41">
        <v>26767</v>
      </c>
      <c r="I7" s="42">
        <v>26767</v>
      </c>
      <c r="J7" s="38">
        <v>26767</v>
      </c>
      <c r="K7" s="39">
        <v>26767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29619</v>
      </c>
      <c r="E10" s="44">
        <f t="shared" si="0"/>
        <v>29619</v>
      </c>
      <c r="F10" s="45">
        <f t="shared" si="0"/>
        <v>0</v>
      </c>
      <c r="G10" s="43">
        <f t="shared" si="0"/>
        <v>29619</v>
      </c>
      <c r="H10" s="46">
        <f t="shared" si="0"/>
        <v>29619</v>
      </c>
      <c r="I10" s="47">
        <f t="shared" si="0"/>
        <v>29619</v>
      </c>
      <c r="J10" s="43">
        <f t="shared" si="0"/>
        <v>29619</v>
      </c>
      <c r="K10" s="44">
        <f t="shared" si="0"/>
        <v>29619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29619</v>
      </c>
      <c r="E15" s="54">
        <f t="shared" si="2"/>
        <v>29619</v>
      </c>
      <c r="F15" s="55">
        <f t="shared" si="2"/>
        <v>0</v>
      </c>
      <c r="G15" s="53">
        <f t="shared" si="2"/>
        <v>29619</v>
      </c>
      <c r="H15" s="56">
        <f t="shared" si="2"/>
        <v>29619</v>
      </c>
      <c r="I15" s="57">
        <f t="shared" si="2"/>
        <v>29619</v>
      </c>
      <c r="J15" s="53">
        <f t="shared" si="2"/>
        <v>29619</v>
      </c>
      <c r="K15" s="54">
        <f t="shared" si="2"/>
        <v>29619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>
        <v>98658</v>
      </c>
      <c r="H30" s="41">
        <v>98658</v>
      </c>
      <c r="I30" s="42">
        <v>98658</v>
      </c>
      <c r="J30" s="38">
        <v>98658</v>
      </c>
      <c r="K30" s="39">
        <v>98658</v>
      </c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98658</v>
      </c>
      <c r="H31" s="46">
        <f t="shared" si="6"/>
        <v>98658</v>
      </c>
      <c r="I31" s="47">
        <f t="shared" si="6"/>
        <v>98658</v>
      </c>
      <c r="J31" s="43">
        <f t="shared" si="6"/>
        <v>98658</v>
      </c>
      <c r="K31" s="44">
        <f t="shared" si="6"/>
        <v>98658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98658</v>
      </c>
      <c r="H36" s="56">
        <f t="shared" si="8"/>
        <v>98658</v>
      </c>
      <c r="I36" s="57">
        <f t="shared" si="8"/>
        <v>98658</v>
      </c>
      <c r="J36" s="53">
        <f t="shared" si="8"/>
        <v>98658</v>
      </c>
      <c r="K36" s="54">
        <f t="shared" si="8"/>
        <v>98658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>
        <v>21338</v>
      </c>
      <c r="H38" s="61">
        <v>21338</v>
      </c>
      <c r="I38" s="62">
        <v>21338</v>
      </c>
      <c r="J38" s="58">
        <v>21338</v>
      </c>
      <c r="K38" s="59">
        <v>21338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21338</v>
      </c>
      <c r="H39" s="41">
        <f t="shared" si="9"/>
        <v>21338</v>
      </c>
      <c r="I39" s="42">
        <f t="shared" si="9"/>
        <v>21338</v>
      </c>
      <c r="J39" s="38">
        <f t="shared" si="9"/>
        <v>21338</v>
      </c>
      <c r="K39" s="39">
        <f t="shared" si="9"/>
        <v>21338</v>
      </c>
    </row>
    <row r="40" spans="1:11" ht="12.75">
      <c r="A40" s="18" t="s">
        <v>50</v>
      </c>
      <c r="B40" s="11"/>
      <c r="C40" s="38"/>
      <c r="D40" s="38"/>
      <c r="E40" s="39"/>
      <c r="F40" s="40">
        <v>4822</v>
      </c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>
        <v>268</v>
      </c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>
        <v>22779</v>
      </c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>
        <v>1741</v>
      </c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29610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29610</v>
      </c>
      <c r="G46" s="53">
        <f t="shared" si="11"/>
        <v>21338</v>
      </c>
      <c r="H46" s="56">
        <f t="shared" si="11"/>
        <v>21338</v>
      </c>
      <c r="I46" s="57">
        <f t="shared" si="11"/>
        <v>21338</v>
      </c>
      <c r="J46" s="53">
        <f t="shared" si="11"/>
        <v>21338</v>
      </c>
      <c r="K46" s="54">
        <f t="shared" si="11"/>
        <v>21338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>
        <v>4456</v>
      </c>
      <c r="G51" s="38">
        <v>141220</v>
      </c>
      <c r="H51" s="64">
        <v>150876</v>
      </c>
      <c r="I51" s="42">
        <v>158722</v>
      </c>
      <c r="J51" s="38">
        <v>167293</v>
      </c>
      <c r="K51" s="64">
        <v>176327</v>
      </c>
    </row>
    <row r="52" spans="1:11" ht="12.75">
      <c r="A52" s="23" t="s">
        <v>60</v>
      </c>
      <c r="B52" s="22"/>
      <c r="C52" s="58"/>
      <c r="D52" s="58"/>
      <c r="E52" s="80"/>
      <c r="F52" s="62"/>
      <c r="G52" s="58">
        <v>73008</v>
      </c>
      <c r="H52" s="80">
        <v>78000</v>
      </c>
      <c r="I52" s="62">
        <v>83333</v>
      </c>
      <c r="J52" s="58">
        <v>87833</v>
      </c>
      <c r="K52" s="80">
        <v>92576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1778000</v>
      </c>
      <c r="G57" s="70"/>
      <c r="H57" s="73"/>
      <c r="I57" s="74">
        <v>158722</v>
      </c>
      <c r="J57" s="70">
        <v>167293</v>
      </c>
      <c r="K57" s="71">
        <v>176327</v>
      </c>
    </row>
    <row r="58" spans="1:11" ht="12.75">
      <c r="A58" s="18" t="s">
        <v>66</v>
      </c>
      <c r="B58" s="11"/>
      <c r="C58" s="70"/>
      <c r="D58" s="70"/>
      <c r="E58" s="71"/>
      <c r="F58" s="72"/>
      <c r="G58" s="70">
        <v>73008</v>
      </c>
      <c r="H58" s="73">
        <v>78000</v>
      </c>
      <c r="I58" s="74">
        <v>83333</v>
      </c>
      <c r="J58" s="70">
        <v>87833</v>
      </c>
      <c r="K58" s="71">
        <v>92576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1778000</v>
      </c>
      <c r="G60" s="65">
        <f t="shared" si="12"/>
        <v>73008</v>
      </c>
      <c r="H60" s="68">
        <f t="shared" si="12"/>
        <v>78000</v>
      </c>
      <c r="I60" s="69">
        <f t="shared" si="12"/>
        <v>242055</v>
      </c>
      <c r="J60" s="65">
        <f t="shared" si="12"/>
        <v>255126</v>
      </c>
      <c r="K60" s="66">
        <f t="shared" si="12"/>
        <v>268903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>
        <v>2406</v>
      </c>
      <c r="E63" s="39">
        <v>2538</v>
      </c>
      <c r="F63" s="86">
        <v>11504069</v>
      </c>
      <c r="G63" s="38">
        <v>2678</v>
      </c>
      <c r="H63" s="41">
        <v>2678</v>
      </c>
      <c r="I63" s="42">
        <v>2818</v>
      </c>
      <c r="J63" s="38">
        <v>2970</v>
      </c>
      <c r="K63" s="39">
        <v>3130</v>
      </c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>
        <v>586</v>
      </c>
      <c r="E68" s="59">
        <v>619</v>
      </c>
      <c r="F68" s="91"/>
      <c r="G68" s="92">
        <v>653</v>
      </c>
      <c r="H68" s="93">
        <v>653</v>
      </c>
      <c r="I68" s="62">
        <v>687</v>
      </c>
      <c r="J68" s="58">
        <v>724</v>
      </c>
      <c r="K68" s="59">
        <v>763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>
        <v>71869000</v>
      </c>
      <c r="E70" s="71">
        <v>71869000</v>
      </c>
      <c r="F70" s="72"/>
      <c r="G70" s="70">
        <v>71869000</v>
      </c>
      <c r="H70" s="73">
        <v>71869000</v>
      </c>
      <c r="I70" s="74">
        <v>71869000</v>
      </c>
      <c r="J70" s="70">
        <v>71869000</v>
      </c>
      <c r="K70" s="71">
        <v>71869000</v>
      </c>
    </row>
    <row r="71" spans="1:11" ht="12.75">
      <c r="A71" s="18" t="s">
        <v>79</v>
      </c>
      <c r="B71" s="11"/>
      <c r="C71" s="70"/>
      <c r="D71" s="70"/>
      <c r="E71" s="71"/>
      <c r="F71" s="72">
        <v>11504069</v>
      </c>
      <c r="G71" s="70">
        <v>12016906</v>
      </c>
      <c r="H71" s="73">
        <v>12016906</v>
      </c>
      <c r="I71" s="74">
        <v>19586393</v>
      </c>
      <c r="J71" s="70">
        <v>20644058</v>
      </c>
      <c r="K71" s="71">
        <v>21758836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71869000</v>
      </c>
      <c r="E79" s="76">
        <f t="shared" si="13"/>
        <v>71869000</v>
      </c>
      <c r="F79" s="77">
        <f t="shared" si="13"/>
        <v>11504069</v>
      </c>
      <c r="G79" s="75">
        <f t="shared" si="13"/>
        <v>83885906</v>
      </c>
      <c r="H79" s="78">
        <f t="shared" si="13"/>
        <v>83885906</v>
      </c>
      <c r="I79" s="79">
        <f t="shared" si="13"/>
        <v>91455393</v>
      </c>
      <c r="J79" s="75">
        <f t="shared" si="13"/>
        <v>92513058</v>
      </c>
      <c r="K79" s="76">
        <f t="shared" si="13"/>
        <v>93627836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44069</v>
      </c>
      <c r="D6" s="38">
        <v>46272</v>
      </c>
      <c r="E6" s="39"/>
      <c r="F6" s="40">
        <v>48641</v>
      </c>
      <c r="G6" s="38">
        <v>48641</v>
      </c>
      <c r="H6" s="41"/>
      <c r="I6" s="42"/>
      <c r="J6" s="38"/>
      <c r="K6" s="39"/>
    </row>
    <row r="7" spans="1:11" ht="12.75">
      <c r="A7" s="18" t="s">
        <v>20</v>
      </c>
      <c r="B7" s="11"/>
      <c r="C7" s="38">
        <v>19323</v>
      </c>
      <c r="D7" s="38">
        <v>20289</v>
      </c>
      <c r="E7" s="39"/>
      <c r="F7" s="40">
        <v>19885</v>
      </c>
      <c r="G7" s="38">
        <v>19885</v>
      </c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>
        <v>22605</v>
      </c>
      <c r="D8" s="38">
        <v>23736</v>
      </c>
      <c r="E8" s="39"/>
      <c r="F8" s="40">
        <v>30026</v>
      </c>
      <c r="G8" s="38">
        <v>30026</v>
      </c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85997</v>
      </c>
      <c r="D10" s="43">
        <f aca="true" t="shared" si="0" ref="D10:K10">SUM(D6:D9)</f>
        <v>90297</v>
      </c>
      <c r="E10" s="44">
        <f t="shared" si="0"/>
        <v>0</v>
      </c>
      <c r="F10" s="45">
        <f t="shared" si="0"/>
        <v>98552</v>
      </c>
      <c r="G10" s="43">
        <f t="shared" si="0"/>
        <v>98552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>
        <v>31819</v>
      </c>
      <c r="D12" s="38">
        <v>33410</v>
      </c>
      <c r="E12" s="39"/>
      <c r="F12" s="40">
        <v>30152</v>
      </c>
      <c r="G12" s="38">
        <v>30152</v>
      </c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31819</v>
      </c>
      <c r="D14" s="48">
        <f aca="true" t="shared" si="1" ref="D14:K14">SUM(D11:D13)</f>
        <v>33410</v>
      </c>
      <c r="E14" s="49">
        <f t="shared" si="1"/>
        <v>0</v>
      </c>
      <c r="F14" s="50">
        <f t="shared" si="1"/>
        <v>30152</v>
      </c>
      <c r="G14" s="48">
        <f t="shared" si="1"/>
        <v>30152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117816</v>
      </c>
      <c r="D15" s="53">
        <f aca="true" t="shared" si="2" ref="D15:K15">+D10+D14</f>
        <v>123707</v>
      </c>
      <c r="E15" s="54">
        <f t="shared" si="2"/>
        <v>0</v>
      </c>
      <c r="F15" s="55">
        <f t="shared" si="2"/>
        <v>128704</v>
      </c>
      <c r="G15" s="53">
        <f t="shared" si="2"/>
        <v>128704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57544</v>
      </c>
      <c r="D17" s="38">
        <v>60422</v>
      </c>
      <c r="E17" s="39"/>
      <c r="F17" s="40">
        <v>70615</v>
      </c>
      <c r="G17" s="38">
        <v>70615</v>
      </c>
      <c r="H17" s="41"/>
      <c r="I17" s="42"/>
      <c r="J17" s="38"/>
      <c r="K17" s="39"/>
    </row>
    <row r="18" spans="1:11" ht="12.75">
      <c r="A18" s="18" t="s">
        <v>35</v>
      </c>
      <c r="B18" s="11"/>
      <c r="C18" s="38">
        <v>11963</v>
      </c>
      <c r="D18" s="38">
        <v>12561</v>
      </c>
      <c r="E18" s="39"/>
      <c r="F18" s="40">
        <v>12312</v>
      </c>
      <c r="G18" s="38">
        <v>12312</v>
      </c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48309</v>
      </c>
      <c r="D20" s="38">
        <v>50724</v>
      </c>
      <c r="E20" s="39"/>
      <c r="F20" s="40">
        <v>45779</v>
      </c>
      <c r="G20" s="38">
        <v>45779</v>
      </c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117816</v>
      </c>
      <c r="D22" s="43">
        <f aca="true" t="shared" si="3" ref="D22:K22">SUM(D17:D21)</f>
        <v>123707</v>
      </c>
      <c r="E22" s="44">
        <f t="shared" si="3"/>
        <v>0</v>
      </c>
      <c r="F22" s="45">
        <f t="shared" si="3"/>
        <v>128706</v>
      </c>
      <c r="G22" s="43">
        <f t="shared" si="3"/>
        <v>128706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117816</v>
      </c>
      <c r="D27" s="53">
        <f aca="true" t="shared" si="5" ref="D27:K27">+D22+D26</f>
        <v>123707</v>
      </c>
      <c r="E27" s="54">
        <f t="shared" si="5"/>
        <v>0</v>
      </c>
      <c r="F27" s="55">
        <f t="shared" si="5"/>
        <v>128706</v>
      </c>
      <c r="G27" s="53">
        <f t="shared" si="5"/>
        <v>128706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4384142</v>
      </c>
      <c r="D55" s="70">
        <v>5083009</v>
      </c>
      <c r="E55" s="71"/>
      <c r="F55" s="72">
        <v>6074553</v>
      </c>
      <c r="G55" s="70">
        <v>6074553</v>
      </c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4384142</v>
      </c>
      <c r="D60" s="65">
        <f aca="true" t="shared" si="12" ref="D60:K60">SUM(D55:D59)</f>
        <v>5083009</v>
      </c>
      <c r="E60" s="66">
        <f t="shared" si="12"/>
        <v>0</v>
      </c>
      <c r="F60" s="67">
        <f t="shared" si="12"/>
        <v>6074553</v>
      </c>
      <c r="G60" s="65">
        <f t="shared" si="12"/>
        <v>6074553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>
        <v>6</v>
      </c>
      <c r="D64" s="87">
        <v>6</v>
      </c>
      <c r="E64" s="88"/>
      <c r="F64" s="86">
        <v>6</v>
      </c>
      <c r="G64" s="87">
        <v>6</v>
      </c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32</v>
      </c>
      <c r="D6" s="38">
        <v>33</v>
      </c>
      <c r="E6" s="39">
        <v>35</v>
      </c>
      <c r="F6" s="40">
        <v>35</v>
      </c>
      <c r="G6" s="38">
        <v>35</v>
      </c>
      <c r="H6" s="41">
        <v>35</v>
      </c>
      <c r="I6" s="42">
        <v>37</v>
      </c>
      <c r="J6" s="38">
        <v>39</v>
      </c>
      <c r="K6" s="39">
        <v>41</v>
      </c>
    </row>
    <row r="7" spans="1:11" ht="12.75">
      <c r="A7" s="18" t="s">
        <v>20</v>
      </c>
      <c r="B7" s="11"/>
      <c r="C7" s="38">
        <v>15</v>
      </c>
      <c r="D7" s="38">
        <v>15</v>
      </c>
      <c r="E7" s="39">
        <v>16</v>
      </c>
      <c r="F7" s="40">
        <v>16</v>
      </c>
      <c r="G7" s="38">
        <v>16</v>
      </c>
      <c r="H7" s="41">
        <v>16</v>
      </c>
      <c r="I7" s="42">
        <v>22</v>
      </c>
      <c r="J7" s="38">
        <v>23</v>
      </c>
      <c r="K7" s="39">
        <v>24</v>
      </c>
    </row>
    <row r="8" spans="1:11" ht="12.75">
      <c r="A8" s="18" t="s">
        <v>21</v>
      </c>
      <c r="B8" s="11" t="s">
        <v>22</v>
      </c>
      <c r="C8" s="38">
        <v>61</v>
      </c>
      <c r="D8" s="38">
        <v>64</v>
      </c>
      <c r="E8" s="39">
        <v>67</v>
      </c>
      <c r="F8" s="40">
        <v>67</v>
      </c>
      <c r="G8" s="38">
        <v>67</v>
      </c>
      <c r="H8" s="41">
        <v>67</v>
      </c>
      <c r="I8" s="42">
        <v>94</v>
      </c>
      <c r="J8" s="38">
        <v>99</v>
      </c>
      <c r="K8" s="39">
        <v>104</v>
      </c>
    </row>
    <row r="9" spans="1:11" ht="12.75">
      <c r="A9" s="18" t="s">
        <v>23</v>
      </c>
      <c r="B9" s="11" t="s">
        <v>24</v>
      </c>
      <c r="C9" s="38">
        <v>29</v>
      </c>
      <c r="D9" s="38">
        <v>31</v>
      </c>
      <c r="E9" s="39">
        <v>32</v>
      </c>
      <c r="F9" s="40">
        <v>32</v>
      </c>
      <c r="G9" s="38">
        <v>32</v>
      </c>
      <c r="H9" s="41">
        <v>32</v>
      </c>
      <c r="I9" s="42">
        <v>1</v>
      </c>
      <c r="J9" s="38">
        <v>1</v>
      </c>
      <c r="K9" s="39">
        <v>1</v>
      </c>
    </row>
    <row r="10" spans="1:11" ht="12.75">
      <c r="A10" s="19" t="s">
        <v>25</v>
      </c>
      <c r="B10" s="11"/>
      <c r="C10" s="43">
        <f>SUM(C6:C9)</f>
        <v>137</v>
      </c>
      <c r="D10" s="43">
        <f aca="true" t="shared" si="0" ref="D10:K10">SUM(D6:D9)</f>
        <v>143</v>
      </c>
      <c r="E10" s="44">
        <f t="shared" si="0"/>
        <v>150</v>
      </c>
      <c r="F10" s="45">
        <f t="shared" si="0"/>
        <v>150</v>
      </c>
      <c r="G10" s="43">
        <f t="shared" si="0"/>
        <v>150</v>
      </c>
      <c r="H10" s="46">
        <f t="shared" si="0"/>
        <v>150</v>
      </c>
      <c r="I10" s="47">
        <f t="shared" si="0"/>
        <v>154</v>
      </c>
      <c r="J10" s="43">
        <f t="shared" si="0"/>
        <v>162</v>
      </c>
      <c r="K10" s="44">
        <f t="shared" si="0"/>
        <v>170</v>
      </c>
    </row>
    <row r="11" spans="1:11" ht="12.75">
      <c r="A11" s="18" t="s">
        <v>26</v>
      </c>
      <c r="B11" s="11" t="s">
        <v>27</v>
      </c>
      <c r="C11" s="38">
        <v>26</v>
      </c>
      <c r="D11" s="38">
        <v>28</v>
      </c>
      <c r="E11" s="39">
        <v>34</v>
      </c>
      <c r="F11" s="40">
        <v>29</v>
      </c>
      <c r="G11" s="38">
        <v>34</v>
      </c>
      <c r="H11" s="41">
        <v>34</v>
      </c>
      <c r="I11" s="42"/>
      <c r="J11" s="38"/>
      <c r="K11" s="39"/>
    </row>
    <row r="12" spans="1:11" ht="12.75">
      <c r="A12" s="18" t="s">
        <v>28</v>
      </c>
      <c r="B12" s="11" t="s">
        <v>24</v>
      </c>
      <c r="C12" s="38">
        <v>27</v>
      </c>
      <c r="D12" s="38">
        <v>29</v>
      </c>
      <c r="E12" s="39">
        <v>35</v>
      </c>
      <c r="F12" s="40">
        <v>30</v>
      </c>
      <c r="G12" s="38">
        <v>35</v>
      </c>
      <c r="H12" s="41">
        <v>35</v>
      </c>
      <c r="I12" s="42">
        <v>20</v>
      </c>
      <c r="J12" s="38">
        <v>21</v>
      </c>
      <c r="K12" s="39">
        <v>22</v>
      </c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>
        <v>1</v>
      </c>
      <c r="J13" s="38">
        <v>1</v>
      </c>
      <c r="K13" s="39">
        <v>1</v>
      </c>
    </row>
    <row r="14" spans="1:11" ht="12.75">
      <c r="A14" s="19" t="s">
        <v>30</v>
      </c>
      <c r="B14" s="11"/>
      <c r="C14" s="48">
        <f>SUM(C11:C13)</f>
        <v>53</v>
      </c>
      <c r="D14" s="48">
        <f aca="true" t="shared" si="1" ref="D14:K14">SUM(D11:D13)</f>
        <v>57</v>
      </c>
      <c r="E14" s="49">
        <f t="shared" si="1"/>
        <v>69</v>
      </c>
      <c r="F14" s="50">
        <f t="shared" si="1"/>
        <v>59</v>
      </c>
      <c r="G14" s="48">
        <f t="shared" si="1"/>
        <v>69</v>
      </c>
      <c r="H14" s="51">
        <f t="shared" si="1"/>
        <v>69</v>
      </c>
      <c r="I14" s="52">
        <f t="shared" si="1"/>
        <v>21</v>
      </c>
      <c r="J14" s="48">
        <f t="shared" si="1"/>
        <v>22</v>
      </c>
      <c r="K14" s="49">
        <f t="shared" si="1"/>
        <v>23</v>
      </c>
    </row>
    <row r="15" spans="1:11" ht="12.75">
      <c r="A15" s="20" t="s">
        <v>31</v>
      </c>
      <c r="B15" s="11" t="s">
        <v>32</v>
      </c>
      <c r="C15" s="53">
        <f>+C10+C14</f>
        <v>190</v>
      </c>
      <c r="D15" s="53">
        <f aca="true" t="shared" si="2" ref="D15:K15">+D10+D14</f>
        <v>200</v>
      </c>
      <c r="E15" s="54">
        <f t="shared" si="2"/>
        <v>219</v>
      </c>
      <c r="F15" s="55">
        <f t="shared" si="2"/>
        <v>209</v>
      </c>
      <c r="G15" s="53">
        <f t="shared" si="2"/>
        <v>219</v>
      </c>
      <c r="H15" s="56">
        <f t="shared" si="2"/>
        <v>219</v>
      </c>
      <c r="I15" s="57">
        <f t="shared" si="2"/>
        <v>175</v>
      </c>
      <c r="J15" s="53">
        <f t="shared" si="2"/>
        <v>184</v>
      </c>
      <c r="K15" s="54">
        <f t="shared" si="2"/>
        <v>193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37</v>
      </c>
      <c r="D17" s="38">
        <v>39</v>
      </c>
      <c r="E17" s="39">
        <v>41</v>
      </c>
      <c r="F17" s="40">
        <v>41</v>
      </c>
      <c r="G17" s="38">
        <v>41</v>
      </c>
      <c r="H17" s="41">
        <v>41</v>
      </c>
      <c r="I17" s="42">
        <v>36</v>
      </c>
      <c r="J17" s="38">
        <v>38</v>
      </c>
      <c r="K17" s="39">
        <v>40</v>
      </c>
    </row>
    <row r="18" spans="1:11" ht="12.75">
      <c r="A18" s="18" t="s">
        <v>35</v>
      </c>
      <c r="B18" s="11"/>
      <c r="C18" s="38">
        <v>16</v>
      </c>
      <c r="D18" s="38">
        <v>17</v>
      </c>
      <c r="E18" s="39">
        <v>17</v>
      </c>
      <c r="F18" s="40">
        <v>17</v>
      </c>
      <c r="G18" s="38">
        <v>17</v>
      </c>
      <c r="H18" s="41">
        <v>17</v>
      </c>
      <c r="I18" s="42">
        <v>6</v>
      </c>
      <c r="J18" s="38">
        <v>6</v>
      </c>
      <c r="K18" s="39">
        <v>7</v>
      </c>
    </row>
    <row r="19" spans="1:11" ht="12.75">
      <c r="A19" s="18" t="s">
        <v>36</v>
      </c>
      <c r="B19" s="11"/>
      <c r="C19" s="38">
        <v>19</v>
      </c>
      <c r="D19" s="38">
        <v>20</v>
      </c>
      <c r="E19" s="39">
        <v>21</v>
      </c>
      <c r="F19" s="40">
        <v>21</v>
      </c>
      <c r="G19" s="38">
        <v>21</v>
      </c>
      <c r="H19" s="41">
        <v>21</v>
      </c>
      <c r="I19" s="42">
        <v>15</v>
      </c>
      <c r="J19" s="38">
        <v>16</v>
      </c>
      <c r="K19" s="39">
        <v>17</v>
      </c>
    </row>
    <row r="20" spans="1:11" ht="12.75">
      <c r="A20" s="18" t="s">
        <v>37</v>
      </c>
      <c r="B20" s="11"/>
      <c r="C20" s="38">
        <v>61</v>
      </c>
      <c r="D20" s="38">
        <v>64</v>
      </c>
      <c r="E20" s="39">
        <v>67</v>
      </c>
      <c r="F20" s="40">
        <v>67</v>
      </c>
      <c r="G20" s="38">
        <v>67</v>
      </c>
      <c r="H20" s="41">
        <v>67</v>
      </c>
      <c r="I20" s="42">
        <v>92</v>
      </c>
      <c r="J20" s="38">
        <v>97</v>
      </c>
      <c r="K20" s="39">
        <v>101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>
        <v>13</v>
      </c>
      <c r="J21" s="38">
        <v>14</v>
      </c>
      <c r="K21" s="39">
        <v>14</v>
      </c>
    </row>
    <row r="22" spans="1:11" ht="12.75">
      <c r="A22" s="19" t="s">
        <v>25</v>
      </c>
      <c r="B22" s="11"/>
      <c r="C22" s="43">
        <f>SUM(C17:C21)</f>
        <v>133</v>
      </c>
      <c r="D22" s="43">
        <f aca="true" t="shared" si="3" ref="D22:K22">SUM(D17:D21)</f>
        <v>140</v>
      </c>
      <c r="E22" s="44">
        <f t="shared" si="3"/>
        <v>146</v>
      </c>
      <c r="F22" s="45">
        <f t="shared" si="3"/>
        <v>146</v>
      </c>
      <c r="G22" s="43">
        <f t="shared" si="3"/>
        <v>146</v>
      </c>
      <c r="H22" s="46">
        <f t="shared" si="3"/>
        <v>146</v>
      </c>
      <c r="I22" s="47">
        <f t="shared" si="3"/>
        <v>162</v>
      </c>
      <c r="J22" s="43">
        <f t="shared" si="3"/>
        <v>171</v>
      </c>
      <c r="K22" s="44">
        <f t="shared" si="3"/>
        <v>179</v>
      </c>
    </row>
    <row r="23" spans="1:11" ht="12.75">
      <c r="A23" s="18" t="s">
        <v>39</v>
      </c>
      <c r="B23" s="11"/>
      <c r="C23" s="38">
        <v>3</v>
      </c>
      <c r="D23" s="38">
        <v>3</v>
      </c>
      <c r="E23" s="39">
        <v>3</v>
      </c>
      <c r="F23" s="40">
        <v>3</v>
      </c>
      <c r="G23" s="38">
        <v>3</v>
      </c>
      <c r="H23" s="41">
        <v>3</v>
      </c>
      <c r="I23" s="42">
        <v>6</v>
      </c>
      <c r="J23" s="38">
        <v>6</v>
      </c>
      <c r="K23" s="39">
        <v>7</v>
      </c>
    </row>
    <row r="24" spans="1:11" ht="12.75">
      <c r="A24" s="18" t="s">
        <v>40</v>
      </c>
      <c r="B24" s="11"/>
      <c r="C24" s="38">
        <v>51</v>
      </c>
      <c r="D24" s="38">
        <v>54</v>
      </c>
      <c r="E24" s="39">
        <v>57</v>
      </c>
      <c r="F24" s="40">
        <v>57</v>
      </c>
      <c r="G24" s="38">
        <v>57</v>
      </c>
      <c r="H24" s="41">
        <v>57</v>
      </c>
      <c r="I24" s="42"/>
      <c r="J24" s="38"/>
      <c r="K24" s="39"/>
    </row>
    <row r="25" spans="1:11" ht="12.75">
      <c r="A25" s="18" t="s">
        <v>41</v>
      </c>
      <c r="B25" s="11"/>
      <c r="C25" s="38">
        <v>8</v>
      </c>
      <c r="D25" s="38">
        <v>9</v>
      </c>
      <c r="E25" s="39">
        <v>9</v>
      </c>
      <c r="F25" s="40">
        <v>9</v>
      </c>
      <c r="G25" s="38">
        <v>9</v>
      </c>
      <c r="H25" s="41">
        <v>9</v>
      </c>
      <c r="I25" s="42">
        <v>8</v>
      </c>
      <c r="J25" s="38">
        <v>8</v>
      </c>
      <c r="K25" s="39">
        <v>9</v>
      </c>
    </row>
    <row r="26" spans="1:11" ht="12.75">
      <c r="A26" s="19" t="s">
        <v>30</v>
      </c>
      <c r="B26" s="11"/>
      <c r="C26" s="48">
        <f>SUM(C23:C25)</f>
        <v>62</v>
      </c>
      <c r="D26" s="48">
        <f aca="true" t="shared" si="4" ref="D26:K26">SUM(D23:D25)</f>
        <v>66</v>
      </c>
      <c r="E26" s="49">
        <f t="shared" si="4"/>
        <v>69</v>
      </c>
      <c r="F26" s="50">
        <f t="shared" si="4"/>
        <v>69</v>
      </c>
      <c r="G26" s="48">
        <f t="shared" si="4"/>
        <v>69</v>
      </c>
      <c r="H26" s="51">
        <f t="shared" si="4"/>
        <v>69</v>
      </c>
      <c r="I26" s="52">
        <f t="shared" si="4"/>
        <v>14</v>
      </c>
      <c r="J26" s="48">
        <f t="shared" si="4"/>
        <v>14</v>
      </c>
      <c r="K26" s="49">
        <f t="shared" si="4"/>
        <v>16</v>
      </c>
    </row>
    <row r="27" spans="1:11" ht="12.75">
      <c r="A27" s="20" t="s">
        <v>31</v>
      </c>
      <c r="B27" s="11" t="s">
        <v>32</v>
      </c>
      <c r="C27" s="53">
        <f>+C22+C26</f>
        <v>195</v>
      </c>
      <c r="D27" s="53">
        <f aca="true" t="shared" si="5" ref="D27:K27">+D22+D26</f>
        <v>206</v>
      </c>
      <c r="E27" s="54">
        <f t="shared" si="5"/>
        <v>215</v>
      </c>
      <c r="F27" s="55">
        <f t="shared" si="5"/>
        <v>215</v>
      </c>
      <c r="G27" s="53">
        <f t="shared" si="5"/>
        <v>215</v>
      </c>
      <c r="H27" s="56">
        <f t="shared" si="5"/>
        <v>215</v>
      </c>
      <c r="I27" s="57">
        <f t="shared" si="5"/>
        <v>176</v>
      </c>
      <c r="J27" s="53">
        <f t="shared" si="5"/>
        <v>185</v>
      </c>
      <c r="K27" s="54">
        <f t="shared" si="5"/>
        <v>195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54480287</v>
      </c>
      <c r="D55" s="70">
        <v>82074521</v>
      </c>
      <c r="E55" s="71"/>
      <c r="F55" s="72"/>
      <c r="G55" s="70">
        <v>139900029</v>
      </c>
      <c r="H55" s="73">
        <v>139900029</v>
      </c>
      <c r="I55" s="74">
        <v>155291957</v>
      </c>
      <c r="J55" s="70">
        <v>163056555</v>
      </c>
      <c r="K55" s="71">
        <v>171209383</v>
      </c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54480287</v>
      </c>
      <c r="D60" s="65">
        <f aca="true" t="shared" si="12" ref="D60:K60">SUM(D55:D59)</f>
        <v>82074521</v>
      </c>
      <c r="E60" s="66">
        <f t="shared" si="12"/>
        <v>0</v>
      </c>
      <c r="F60" s="67">
        <f t="shared" si="12"/>
        <v>0</v>
      </c>
      <c r="G60" s="65">
        <f t="shared" si="12"/>
        <v>139900029</v>
      </c>
      <c r="H60" s="68">
        <f t="shared" si="12"/>
        <v>139900029</v>
      </c>
      <c r="I60" s="69">
        <f t="shared" si="12"/>
        <v>155291957</v>
      </c>
      <c r="J60" s="65">
        <f t="shared" si="12"/>
        <v>163056555</v>
      </c>
      <c r="K60" s="66">
        <f t="shared" si="12"/>
        <v>171209383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>
        <v>17631143</v>
      </c>
      <c r="D72" s="70"/>
      <c r="E72" s="71"/>
      <c r="F72" s="72"/>
      <c r="G72" s="70">
        <v>34509708</v>
      </c>
      <c r="H72" s="73">
        <v>34509708</v>
      </c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17631143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34509708</v>
      </c>
      <c r="H79" s="78">
        <f t="shared" si="13"/>
        <v>34509708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3800</v>
      </c>
      <c r="G38" s="58">
        <v>3800</v>
      </c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3800</v>
      </c>
      <c r="G39" s="38">
        <f t="shared" si="9"/>
        <v>3800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3800</v>
      </c>
      <c r="G46" s="53">
        <f t="shared" si="11"/>
        <v>3800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>
        <v>1600</v>
      </c>
      <c r="G51" s="38">
        <v>1600</v>
      </c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15000</v>
      </c>
      <c r="D63" s="38">
        <v>15000</v>
      </c>
      <c r="E63" s="39">
        <v>15000</v>
      </c>
      <c r="F63" s="86">
        <v>15000</v>
      </c>
      <c r="G63" s="38">
        <v>15000</v>
      </c>
      <c r="H63" s="41">
        <v>15000</v>
      </c>
      <c r="I63" s="42">
        <v>15000</v>
      </c>
      <c r="J63" s="38">
        <v>15000</v>
      </c>
      <c r="K63" s="39">
        <v>15000</v>
      </c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26448699</v>
      </c>
      <c r="D71" s="70">
        <v>28431311</v>
      </c>
      <c r="E71" s="71">
        <v>25194205</v>
      </c>
      <c r="F71" s="72">
        <v>29500000</v>
      </c>
      <c r="G71" s="70">
        <v>29500000</v>
      </c>
      <c r="H71" s="73">
        <v>28000000</v>
      </c>
      <c r="I71" s="74">
        <v>28969000</v>
      </c>
      <c r="J71" s="70">
        <v>31000000</v>
      </c>
      <c r="K71" s="71">
        <v>33000000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26448699</v>
      </c>
      <c r="D79" s="75">
        <f aca="true" t="shared" si="13" ref="D79:K79">SUM(D70:D78)</f>
        <v>28431311</v>
      </c>
      <c r="E79" s="76">
        <f t="shared" si="13"/>
        <v>25194205</v>
      </c>
      <c r="F79" s="77">
        <f t="shared" si="13"/>
        <v>29500000</v>
      </c>
      <c r="G79" s="75">
        <f t="shared" si="13"/>
        <v>29500000</v>
      </c>
      <c r="H79" s="78">
        <f t="shared" si="13"/>
        <v>28000000</v>
      </c>
      <c r="I79" s="79">
        <f t="shared" si="13"/>
        <v>28969000</v>
      </c>
      <c r="J79" s="75">
        <f t="shared" si="13"/>
        <v>31000000</v>
      </c>
      <c r="K79" s="76">
        <f t="shared" si="13"/>
        <v>33000000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>
        <v>6823</v>
      </c>
      <c r="J30" s="38">
        <v>6959</v>
      </c>
      <c r="K30" s="39">
        <v>7099</v>
      </c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6823</v>
      </c>
      <c r="J31" s="43">
        <f t="shared" si="6"/>
        <v>6959</v>
      </c>
      <c r="K31" s="44">
        <f t="shared" si="6"/>
        <v>7099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>
        <v>4108</v>
      </c>
      <c r="J33" s="38">
        <v>4190</v>
      </c>
      <c r="K33" s="39">
        <v>4273</v>
      </c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>
        <v>18</v>
      </c>
      <c r="J34" s="38">
        <v>18</v>
      </c>
      <c r="K34" s="39">
        <v>19</v>
      </c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4126</v>
      </c>
      <c r="J35" s="48">
        <f t="shared" si="7"/>
        <v>4208</v>
      </c>
      <c r="K35" s="49">
        <f t="shared" si="7"/>
        <v>4292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10949</v>
      </c>
      <c r="J36" s="53">
        <f t="shared" si="8"/>
        <v>11167</v>
      </c>
      <c r="K36" s="54">
        <f t="shared" si="8"/>
        <v>11391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>
        <v>14525</v>
      </c>
      <c r="J38" s="58">
        <v>14815</v>
      </c>
      <c r="K38" s="59">
        <v>15112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14525</v>
      </c>
      <c r="J39" s="38">
        <f t="shared" si="9"/>
        <v>14815</v>
      </c>
      <c r="K39" s="39">
        <f t="shared" si="9"/>
        <v>15112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>
        <v>1</v>
      </c>
      <c r="J42" s="38">
        <v>1</v>
      </c>
      <c r="K42" s="39">
        <v>1</v>
      </c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1</v>
      </c>
      <c r="J45" s="48">
        <f t="shared" si="10"/>
        <v>1</v>
      </c>
      <c r="K45" s="49">
        <f t="shared" si="10"/>
        <v>1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14526</v>
      </c>
      <c r="J46" s="53">
        <f t="shared" si="11"/>
        <v>14816</v>
      </c>
      <c r="K46" s="54">
        <f t="shared" si="11"/>
        <v>15113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100000</v>
      </c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100</v>
      </c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46172068</v>
      </c>
      <c r="D71" s="70">
        <v>52611983</v>
      </c>
      <c r="E71" s="71">
        <v>56437910</v>
      </c>
      <c r="F71" s="72">
        <v>53683513</v>
      </c>
      <c r="G71" s="70">
        <v>56138643</v>
      </c>
      <c r="H71" s="73">
        <v>56138643</v>
      </c>
      <c r="I71" s="74">
        <v>58379966</v>
      </c>
      <c r="J71" s="70">
        <v>61532486</v>
      </c>
      <c r="K71" s="71">
        <v>64855238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>
        <v>350859</v>
      </c>
      <c r="J74" s="70">
        <v>369805</v>
      </c>
      <c r="K74" s="71">
        <v>389775</v>
      </c>
    </row>
    <row r="75" spans="1:11" ht="12.75">
      <c r="A75" s="18" t="s">
        <v>83</v>
      </c>
      <c r="B75" s="11"/>
      <c r="C75" s="70">
        <v>4987256</v>
      </c>
      <c r="D75" s="70">
        <v>5028794</v>
      </c>
      <c r="E75" s="71">
        <v>5720918</v>
      </c>
      <c r="F75" s="72"/>
      <c r="G75" s="70">
        <v>6127176</v>
      </c>
      <c r="H75" s="73">
        <v>6127176</v>
      </c>
      <c r="I75" s="74">
        <v>6483163</v>
      </c>
      <c r="J75" s="70">
        <v>6778255</v>
      </c>
      <c r="K75" s="71">
        <v>7202249</v>
      </c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51159324</v>
      </c>
      <c r="D79" s="75">
        <f aca="true" t="shared" si="13" ref="D79:K79">SUM(D70:D78)</f>
        <v>57640777</v>
      </c>
      <c r="E79" s="76">
        <f t="shared" si="13"/>
        <v>62158828</v>
      </c>
      <c r="F79" s="77">
        <f t="shared" si="13"/>
        <v>53683513</v>
      </c>
      <c r="G79" s="75">
        <f t="shared" si="13"/>
        <v>62265819</v>
      </c>
      <c r="H79" s="78">
        <f t="shared" si="13"/>
        <v>62265819</v>
      </c>
      <c r="I79" s="79">
        <f t="shared" si="13"/>
        <v>65213988</v>
      </c>
      <c r="J79" s="75">
        <f t="shared" si="13"/>
        <v>68680546</v>
      </c>
      <c r="K79" s="76">
        <f t="shared" si="13"/>
        <v>72447262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40</v>
      </c>
      <c r="D6" s="38">
        <v>40</v>
      </c>
      <c r="E6" s="39"/>
      <c r="F6" s="40">
        <v>40</v>
      </c>
      <c r="G6" s="38">
        <v>40</v>
      </c>
      <c r="H6" s="41"/>
      <c r="I6" s="42"/>
      <c r="J6" s="38"/>
      <c r="K6" s="39"/>
    </row>
    <row r="7" spans="1:11" ht="12.75">
      <c r="A7" s="18" t="s">
        <v>20</v>
      </c>
      <c r="B7" s="11"/>
      <c r="C7" s="38">
        <v>53</v>
      </c>
      <c r="D7" s="38">
        <v>53</v>
      </c>
      <c r="E7" s="39"/>
      <c r="F7" s="40">
        <v>53</v>
      </c>
      <c r="G7" s="38">
        <v>53</v>
      </c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93</v>
      </c>
      <c r="D10" s="43">
        <f aca="true" t="shared" si="0" ref="D10:K10">SUM(D6:D9)</f>
        <v>93</v>
      </c>
      <c r="E10" s="44">
        <f t="shared" si="0"/>
        <v>0</v>
      </c>
      <c r="F10" s="45">
        <f t="shared" si="0"/>
        <v>93</v>
      </c>
      <c r="G10" s="43">
        <f t="shared" si="0"/>
        <v>93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93</v>
      </c>
      <c r="D15" s="53">
        <f aca="true" t="shared" si="2" ref="D15:K15">+D10+D14</f>
        <v>93</v>
      </c>
      <c r="E15" s="54">
        <f t="shared" si="2"/>
        <v>0</v>
      </c>
      <c r="F15" s="55">
        <f t="shared" si="2"/>
        <v>93</v>
      </c>
      <c r="G15" s="53">
        <f t="shared" si="2"/>
        <v>93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53</v>
      </c>
      <c r="D17" s="38">
        <v>53</v>
      </c>
      <c r="E17" s="39"/>
      <c r="F17" s="40">
        <v>53</v>
      </c>
      <c r="G17" s="38">
        <v>53</v>
      </c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53</v>
      </c>
      <c r="D22" s="43">
        <f aca="true" t="shared" si="3" ref="D22:K22">SUM(D17:D21)</f>
        <v>53</v>
      </c>
      <c r="E22" s="44">
        <f t="shared" si="3"/>
        <v>0</v>
      </c>
      <c r="F22" s="45">
        <f t="shared" si="3"/>
        <v>53</v>
      </c>
      <c r="G22" s="43">
        <f t="shared" si="3"/>
        <v>53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53</v>
      </c>
      <c r="D27" s="53">
        <f aca="true" t="shared" si="5" ref="D27:K27">+D22+D26</f>
        <v>53</v>
      </c>
      <c r="E27" s="54">
        <f t="shared" si="5"/>
        <v>0</v>
      </c>
      <c r="F27" s="55">
        <f t="shared" si="5"/>
        <v>53</v>
      </c>
      <c r="G27" s="53">
        <f t="shared" si="5"/>
        <v>53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138</v>
      </c>
      <c r="D29" s="38">
        <v>138</v>
      </c>
      <c r="E29" s="39"/>
      <c r="F29" s="40">
        <v>138</v>
      </c>
      <c r="G29" s="38">
        <v>138</v>
      </c>
      <c r="H29" s="41"/>
      <c r="I29" s="42"/>
      <c r="J29" s="38"/>
      <c r="K29" s="39"/>
    </row>
    <row r="30" spans="1:11" ht="12.75">
      <c r="A30" s="18" t="s">
        <v>44</v>
      </c>
      <c r="B30" s="11"/>
      <c r="C30" s="38">
        <v>5200</v>
      </c>
      <c r="D30" s="38">
        <v>5200</v>
      </c>
      <c r="E30" s="39"/>
      <c r="F30" s="40">
        <v>5200</v>
      </c>
      <c r="G30" s="38">
        <v>5200</v>
      </c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5338</v>
      </c>
      <c r="D31" s="43">
        <f aca="true" t="shared" si="6" ref="D31:K31">SUM(D29:D30)</f>
        <v>5338</v>
      </c>
      <c r="E31" s="44">
        <f t="shared" si="6"/>
        <v>0</v>
      </c>
      <c r="F31" s="45">
        <f t="shared" si="6"/>
        <v>5338</v>
      </c>
      <c r="G31" s="43">
        <f t="shared" si="6"/>
        <v>5338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5338</v>
      </c>
      <c r="D36" s="53">
        <f aca="true" t="shared" si="8" ref="D36:K36">+D31+D35</f>
        <v>5338</v>
      </c>
      <c r="E36" s="54">
        <f t="shared" si="8"/>
        <v>0</v>
      </c>
      <c r="F36" s="55">
        <f t="shared" si="8"/>
        <v>5338</v>
      </c>
      <c r="G36" s="53">
        <f t="shared" si="8"/>
        <v>5338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3443</v>
      </c>
      <c r="D38" s="58">
        <v>3443</v>
      </c>
      <c r="E38" s="59"/>
      <c r="F38" s="60">
        <v>3443</v>
      </c>
      <c r="G38" s="58">
        <v>3443</v>
      </c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3443</v>
      </c>
      <c r="D39" s="38">
        <f aca="true" t="shared" si="9" ref="D39:K39">+D38</f>
        <v>3443</v>
      </c>
      <c r="E39" s="39">
        <f t="shared" si="9"/>
        <v>0</v>
      </c>
      <c r="F39" s="40">
        <f t="shared" si="9"/>
        <v>3443</v>
      </c>
      <c r="G39" s="38">
        <f t="shared" si="9"/>
        <v>3443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3443</v>
      </c>
      <c r="D46" s="53">
        <f aca="true" t="shared" si="11" ref="D46:K46">+D39+D45</f>
        <v>3443</v>
      </c>
      <c r="E46" s="54">
        <f t="shared" si="11"/>
        <v>0</v>
      </c>
      <c r="F46" s="55">
        <f t="shared" si="11"/>
        <v>3443</v>
      </c>
      <c r="G46" s="53">
        <f t="shared" si="11"/>
        <v>3443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616631</v>
      </c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616631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50000</v>
      </c>
      <c r="G63" s="38"/>
      <c r="H63" s="41"/>
      <c r="I63" s="42">
        <v>12530</v>
      </c>
      <c r="J63" s="38">
        <v>13206</v>
      </c>
      <c r="K63" s="39">
        <v>13919</v>
      </c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>
        <v>50</v>
      </c>
      <c r="E67" s="88"/>
      <c r="F67" s="86">
        <v>50</v>
      </c>
      <c r="G67" s="87">
        <v>50</v>
      </c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>
        <v>15000</v>
      </c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7324611</v>
      </c>
      <c r="G71" s="70">
        <v>7325000</v>
      </c>
      <c r="H71" s="73">
        <v>7325000</v>
      </c>
      <c r="I71" s="74">
        <v>4903935</v>
      </c>
      <c r="J71" s="70">
        <v>5178556</v>
      </c>
      <c r="K71" s="71">
        <v>5468555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>
        <v>1</v>
      </c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7339612</v>
      </c>
      <c r="G79" s="75">
        <f t="shared" si="13"/>
        <v>7325000</v>
      </c>
      <c r="H79" s="78">
        <f t="shared" si="13"/>
        <v>7325000</v>
      </c>
      <c r="I79" s="79">
        <f t="shared" si="13"/>
        <v>4903935</v>
      </c>
      <c r="J79" s="75">
        <f t="shared" si="13"/>
        <v>5178556</v>
      </c>
      <c r="K79" s="76">
        <f t="shared" si="13"/>
        <v>5468555</v>
      </c>
    </row>
    <row r="80" spans="1:11" ht="12.75">
      <c r="A80" s="94" t="s">
        <v>142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143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144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145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146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147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2019-12-02T14:36:39Z</dcterms:created>
  <dcterms:modified xsi:type="dcterms:W3CDTF">2019-12-02T14:37:42Z</dcterms:modified>
  <cp:category/>
  <cp:version/>
  <cp:contentType/>
  <cp:contentStatus/>
</cp:coreProperties>
</file>